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mc:AlternateContent xmlns:mc="http://schemas.openxmlformats.org/markup-compatibility/2006">
    <mc:Choice Requires="x15">
      <x15ac:absPath xmlns:x15ac="http://schemas.microsoft.com/office/spreadsheetml/2010/11/ac" url="D:\TEMP\hpeskova\7zOCEA464F5\"/>
    </mc:Choice>
  </mc:AlternateContent>
  <xr:revisionPtr revIDLastSave="0" documentId="13_ncr:1_{8BA80283-589E-472B-A16D-52FCCBA2581E}" xr6:coauthVersionLast="47" xr6:coauthVersionMax="47" xr10:uidLastSave="{00000000-0000-0000-0000-000000000000}"/>
  <bookViews>
    <workbookView xWindow="-120" yWindow="-120" windowWidth="29040" windowHeight="17640" xr2:uid="{00000000-000D-0000-FFFF-FFFF00000000}"/>
  </bookViews>
  <sheets>
    <sheet name="KP" sheetId="1" r:id="rId1"/>
  </sheets>
  <definedNames>
    <definedName name="_xlnm._FilterDatabase" localSheetId="0" hidden="1">KP!$A$6:$T$61</definedName>
    <definedName name="_xlnm.Print_Area" localSheetId="0">KP!$B$1:$T$64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22" i="1" l="1"/>
  <c r="K25" i="1"/>
  <c r="K28" i="1"/>
  <c r="J31" i="1"/>
  <c r="J37" i="1"/>
  <c r="J43" i="1"/>
  <c r="J49"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J27" i="1"/>
  <c r="K27" i="1"/>
  <c r="J28" i="1"/>
  <c r="J29" i="1"/>
  <c r="K29" i="1"/>
  <c r="J30" i="1"/>
  <c r="K30" i="1"/>
  <c r="J32" i="1"/>
  <c r="K32" i="1"/>
  <c r="J33" i="1"/>
  <c r="K33" i="1"/>
  <c r="J34" i="1"/>
  <c r="K34" i="1"/>
  <c r="J35" i="1"/>
  <c r="K35" i="1"/>
  <c r="J36" i="1"/>
  <c r="K36" i="1"/>
  <c r="K37" i="1"/>
  <c r="J38" i="1"/>
  <c r="K38" i="1"/>
  <c r="J39" i="1"/>
  <c r="K39" i="1"/>
  <c r="J40" i="1"/>
  <c r="K40" i="1"/>
  <c r="J41" i="1"/>
  <c r="K41" i="1"/>
  <c r="J42" i="1"/>
  <c r="K42" i="1"/>
  <c r="K43" i="1"/>
  <c r="J44" i="1"/>
  <c r="K44" i="1"/>
  <c r="J45" i="1"/>
  <c r="K45" i="1"/>
  <c r="J46" i="1"/>
  <c r="K46" i="1"/>
  <c r="J47" i="1"/>
  <c r="K47" i="1"/>
  <c r="J48" i="1"/>
  <c r="K48" i="1"/>
  <c r="K49" i="1"/>
  <c r="J50" i="1"/>
  <c r="K50" i="1"/>
  <c r="J51" i="1"/>
  <c r="K51" i="1"/>
  <c r="J52" i="1"/>
  <c r="K52" i="1"/>
  <c r="J53" i="1"/>
  <c r="K53" i="1"/>
  <c r="J54" i="1"/>
  <c r="K54" i="1"/>
  <c r="J55" i="1"/>
  <c r="K55" i="1"/>
  <c r="J56" i="1"/>
  <c r="K56" i="1"/>
  <c r="J57" i="1"/>
  <c r="K57" i="1"/>
  <c r="J58" i="1"/>
  <c r="K58" i="1"/>
  <c r="J59" i="1"/>
  <c r="K59" i="1"/>
  <c r="J60" i="1"/>
  <c r="K60" i="1"/>
  <c r="J61" i="1"/>
  <c r="K61" i="1"/>
  <c r="G22" i="1"/>
  <c r="G23" i="1"/>
  <c r="G24" i="1"/>
  <c r="G25" i="1"/>
  <c r="G26" i="1"/>
  <c r="J22" i="1"/>
  <c r="J23" i="1"/>
  <c r="K23" i="1"/>
  <c r="J24" i="1"/>
  <c r="K24" i="1"/>
  <c r="J25" i="1"/>
  <c r="J26" i="1"/>
  <c r="K26" i="1"/>
  <c r="J7" i="1"/>
  <c r="G12" i="1"/>
  <c r="G13" i="1"/>
  <c r="G14" i="1"/>
  <c r="G15" i="1"/>
  <c r="G16" i="1"/>
  <c r="G17" i="1"/>
  <c r="G18" i="1"/>
  <c r="G19" i="1"/>
  <c r="G20" i="1"/>
  <c r="G21" i="1"/>
  <c r="K31" i="1" l="1"/>
  <c r="G11" i="1"/>
  <c r="G10" i="1"/>
  <c r="G9" i="1"/>
  <c r="G8" i="1"/>
  <c r="G7" i="1"/>
  <c r="K21" i="1" l="1"/>
  <c r="J21" i="1"/>
  <c r="K20" i="1"/>
  <c r="J20" i="1"/>
  <c r="K19" i="1"/>
  <c r="J19" i="1"/>
  <c r="K18" i="1"/>
  <c r="J18" i="1"/>
  <c r="K17" i="1"/>
  <c r="J17" i="1"/>
  <c r="K16" i="1"/>
  <c r="J16" i="1"/>
  <c r="K15" i="1"/>
  <c r="J15" i="1"/>
  <c r="K14" i="1"/>
  <c r="J14" i="1"/>
  <c r="K13" i="1"/>
  <c r="J13" i="1"/>
  <c r="K12" i="1"/>
  <c r="J12" i="1"/>
  <c r="K11" i="1"/>
  <c r="J11" i="1"/>
  <c r="K10" i="1"/>
  <c r="J10" i="1"/>
  <c r="K9" i="1"/>
  <c r="J9" i="1"/>
  <c r="K8" i="1"/>
  <c r="J8" i="1"/>
  <c r="K7" i="1"/>
  <c r="I64" i="1" l="1"/>
  <c r="H64" i="1"/>
</calcChain>
</file>

<file path=xl/sharedStrings.xml><?xml version="1.0" encoding="utf-8"?>
<sst xmlns="http://schemas.openxmlformats.org/spreadsheetml/2006/main" count="199" uniqueCount="141">
  <si>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</si>
  <si>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</si>
  <si>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</si>
  <si>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</si>
  <si>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</si>
  <si>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</si>
  <si>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</si>
  <si>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</si>
  <si>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</si>
  <si>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</si>
  <si>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</si>
  <si>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</si>
  <si>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30192000-1 - Kancelářské potřeby</t>
  </si>
  <si>
    <t>Název</t>
  </si>
  <si>
    <t>Měrná jednotka [MJ]</t>
  </si>
  <si>
    <t xml:space="preserve">Popis </t>
  </si>
  <si>
    <t>Maximální cena za jednotlivé položky 
 v Kč BEZ DPH</t>
  </si>
  <si>
    <t>Fakturace</t>
  </si>
  <si>
    <t>Financováno
 z projektových finančních prostředků</t>
  </si>
  <si>
    <t>Obchodní podmínky NAD RÁMEC STANDARDNÍCH 
obchodních podmínek</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</si>
  <si>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</si>
  <si>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</si>
  <si>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</si>
  <si>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 xml:space="preserve">POZNÁMKA </t>
  </si>
  <si>
    <t>CPV - výběr
kancelářské potřeby</t>
  </si>
  <si>
    <t>V případě, že se dodavatel při předání zboží na některá uvedená tel. čísla nedovolá, bude v takovém případě volat tel. 377 631 332, 377 631 320.</t>
  </si>
  <si>
    <t>21 dní</t>
  </si>
  <si>
    <t>Příloha č. 2 Kupní smlouvy - technická specifikace
Kancelářské potřeby (II.) 032 - 2025</t>
  </si>
  <si>
    <t>ks</t>
  </si>
  <si>
    <t>Kvalitní průhledný polypropylen, zavírání jedním drukem (patentem) na delší straně.</t>
  </si>
  <si>
    <t xml:space="preserve">Podložka A4 s klipem jednoduchá </t>
  </si>
  <si>
    <t>Formát A4, plast, kovový klip.</t>
  </si>
  <si>
    <t>Adhezní bloček - neon, opatřen lepicí vrstvou pouze zpoloviny, nezanechává stopy po lepidle. Min. 100 lístků.</t>
  </si>
  <si>
    <t>Samolepicí blok  76 x 76 mm - žlutý - 100 list</t>
  </si>
  <si>
    <t>Nezanechává stopy lepidla, min. 100 listů v bločku.</t>
  </si>
  <si>
    <t xml:space="preserve">Samolepící záložky: šipky 12 x 42 mm - 5 x neon </t>
  </si>
  <si>
    <t>bal</t>
  </si>
  <si>
    <t>Popisovatelné šipky, neonové samolepicí záložky, plastové, průhledné. 5x 25 ks v balení.</t>
  </si>
  <si>
    <t xml:space="preserve">Samolepící záložky: proužky 12 x 42 mm - 5 x neon </t>
  </si>
  <si>
    <t>Bloček samolepící indexový. Neonové průhledné barvy. Proužky 5x 25 lístků.</t>
  </si>
  <si>
    <t>Samolepící záložky 12 x 45 mm  - 8 x neon</t>
  </si>
  <si>
    <t>Popisovatelné proužky, plastové, možnost opakované aplikace, neslepují se a nekroutí, 8 neon.barev x 25ks.</t>
  </si>
  <si>
    <t>Samolepící záložky 20 x 50 mm - 4 barvy</t>
  </si>
  <si>
    <t>Možnost mnohonásobné aplikace, po odlepení nezanechávají žádnou stopu, 4x 50 listů.</t>
  </si>
  <si>
    <t>Blok A5 lepený - 5 čistý 5 linkovaný</t>
  </si>
  <si>
    <t>Min. 50 listů, lepená vazba.</t>
  </si>
  <si>
    <t>Blok A5 boční spirála - linkovaný</t>
  </si>
  <si>
    <t xml:space="preserve">Min. 50 listů, spirála vlevo. </t>
  </si>
  <si>
    <t>Blok A4 boční spirála - linkovaný</t>
  </si>
  <si>
    <t xml:space="preserve">Obálky bublinkové A5 bílé cca  200x270 </t>
  </si>
  <si>
    <t>Samolepicí, odtrhovací proužek, vzduchová ochranná vrstva, vhodné pro zasílání křehkých předmětů, min. 10 ks v balení.</t>
  </si>
  <si>
    <t xml:space="preserve">Obálky bublinkové A4 bílé cca 270x360 </t>
  </si>
  <si>
    <t>Lepicí guma - snímatelné čtverečky</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</si>
  <si>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</si>
  <si>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Lepicí tyčinka  min. 40g</t>
  </si>
  <si>
    <t>Vysoká lepicí síla a okamžitá přilnavost. Vhodné na  papír, karton, nevysychá, neobsahuje rozpouštědla.</t>
  </si>
  <si>
    <t>Propisovací tužka jednorázová</t>
  </si>
  <si>
    <t>Obyčejná jednorázová propiska. Nelze měnit náplň! Barva krytky odpovídá barvě náplně.</t>
  </si>
  <si>
    <t>Propisovací tužka</t>
  </si>
  <si>
    <t xml:space="preserve">Vyměnitelná náplň F - 411, modrý inkoust, jehlový hrot 0,5 mm pro extra jemné psaní, plastové tělo, pogumovaný úchop pro příjemnější držení, stiskací mechanismus, kovový hrot. </t>
  </si>
  <si>
    <t>Popisovač - 0,3 mm - sada 4ks</t>
  </si>
  <si>
    <t>sada</t>
  </si>
  <si>
    <t>Velmi jemný plastický hrot, šíře stopy 0,3 mm. Sada: barvy černá, zelená, červená, modrá.</t>
  </si>
  <si>
    <t>Magnety 24 mm - mix barev</t>
  </si>
  <si>
    <t>Doplněk ke všem magnetickým tabulím, barevný mix, průměr 24 mm, min. 10 ks v balení.</t>
  </si>
  <si>
    <t xml:space="preserve">Čisticí vlhčené ubrousky univerzální </t>
  </si>
  <si>
    <t>K čištění plastových povrchů zařízení výpočetní a kancelářské techniky, mimořádná rozpustnost nečistot a vysoké absorpční vlastnosti, odstraňují usazený prach, mastnotu i zbytky lepidel či barviva. Balení 100 ks.</t>
  </si>
  <si>
    <t>Čistící souprava na LCD monitory (pěna+utěrka)</t>
  </si>
  <si>
    <t>Obsahuje antistatickou, bakteriocidní pěnu na čištění LCD monitorů, laptopů, notebooků, plasma TV a utěrku z mikrovlákna, odstraňuje již vzniklé znečištění, zabraňuje dalšímu usazování nečistot, objem čisticí pěny min. 60 ml.</t>
  </si>
  <si>
    <t>Čistič na bílé tabule</t>
  </si>
  <si>
    <t>Čistič s rozprašovačem, rychlé a efektivní čištění bílých tabulí, odstraňuje popisovače, min. 250 ml.</t>
  </si>
  <si>
    <t>Datumovka samobarvící min do r.2030</t>
  </si>
  <si>
    <t>Samobarvící mechanické razítko, vhodné pro každodení používání v kancelářích, měsíc číslem, výška znaků 3,8 - 4,2 mm.</t>
  </si>
  <si>
    <t xml:space="preserve">Připínáčky </t>
  </si>
  <si>
    <t>Niklované, nýtované, min. 100 ks v balení.</t>
  </si>
  <si>
    <t>Korekční strojek jednorázový</t>
  </si>
  <si>
    <t>Šíře min. 4,2 mm, návin min. 6 m, korekční roller ve tvaru pera, suchá korekce, kryje okamžitě, korekce na běžném i faxovém papíru, nezanechává stopy či skvrny na fotokopiích.</t>
  </si>
  <si>
    <t>Křída barevná  sada 6barev</t>
  </si>
  <si>
    <t>Sada školních kříd, 6 barev.</t>
  </si>
  <si>
    <t xml:space="preserve">Motouz trikolora </t>
  </si>
  <si>
    <t>Min. 40 g, pro kancelář i domácnost.</t>
  </si>
  <si>
    <t xml:space="preserve">Motouz jutový přírodní  </t>
  </si>
  <si>
    <t>Min. 100 g, pro kancelář i domácnost.</t>
  </si>
  <si>
    <t>Motouz PP juta barevný umělý</t>
  </si>
  <si>
    <t>Nůžky kancelářské malé</t>
  </si>
  <si>
    <t>Vysoce kvalitní nůžky, nožnice vyrobené z tvrzené japonské oceli s nerezovou úpravou, ergonomické držení - měkký dotek, délka nůžek min. 15 cm.</t>
  </si>
  <si>
    <t>Nůžky kancelářské střední</t>
  </si>
  <si>
    <t>Vysoce kvalitní nůžky, nožnice vyrobené z tvrzené japonské oceli s nerezovou úpravou, ergonomické držení - měkký dotek, délka nůžek min. 21 cm.</t>
  </si>
  <si>
    <t xml:space="preserve">Pryž </t>
  </si>
  <si>
    <t xml:space="preserve">Na grafitové tužky. </t>
  </si>
  <si>
    <t>Čisticí hmota cca 80 g</t>
  </si>
  <si>
    <t>Vysoce odolný kliprám. Přední, krycí strana vyrobena z kvalitního plexiskla o šířce 1 mm. Zadní strana je vyrobena z HDF dřevěné desky o šířce 3 mm. Velmi dobře přilne ke stěně. Ochrání vaše dokumenty před poškozením</t>
  </si>
  <si>
    <t>Lepenka krepová malířská</t>
  </si>
  <si>
    <t>Popisovače vypratelné sada 12 ks</t>
  </si>
  <si>
    <t>Notes - zápisník B6 linkovaný - pudrová/černá gumička</t>
  </si>
  <si>
    <t xml:space="preserve">Týdenní plánovač A5 </t>
  </si>
  <si>
    <t>Nezávěsné hladké PVC obaly, vkládání na šířku i na výšku, min. 150 mic, min. 10 ks v balení.</t>
  </si>
  <si>
    <t>Zápalky bezpečnostní malé</t>
  </si>
  <si>
    <t>Kuličkové pero s kovovou sponou</t>
  </si>
  <si>
    <t>Bílá obálka 324x229 mm (C4)</t>
  </si>
  <si>
    <t>Společná faktura</t>
  </si>
  <si>
    <t>ANO</t>
  </si>
  <si>
    <t>BYCZ04-151 Ahoj - Hallo
(program INTERREG Bavorsko-Česko 2021-2027)</t>
  </si>
  <si>
    <t>Blanka Procházková,
Tel.: 37763 4755,
Email: petrlova@rek.zcu.cz</t>
  </si>
  <si>
    <t>Riegrova 17, 
301 00  Plzeň 1,
Koordinační centrum česko-německých výměn mládeže Tandem,
místnost RS 201</t>
  </si>
  <si>
    <r>
      <t xml:space="preserve">Pokud financováno z projektových prostředků, pak </t>
    </r>
    <r>
      <rPr>
        <b/>
        <sz val="11"/>
        <color rgb="FFEE0000"/>
        <rFont val="Calibri"/>
        <family val="2"/>
        <charset val="238"/>
        <scheme val="minor"/>
      </rPr>
      <t>DODAVATEL</t>
    </r>
    <r>
      <rPr>
        <b/>
        <sz val="11"/>
        <rFont val="Calibri"/>
        <family val="2"/>
        <charset val="238"/>
        <scheme val="minor"/>
      </rPr>
      <t xml:space="preserve"> uvede </t>
    </r>
    <r>
      <rPr>
        <b/>
        <sz val="11"/>
        <color rgb="FFEE0000"/>
        <rFont val="Calibri"/>
        <family val="2"/>
        <charset val="238"/>
        <scheme val="minor"/>
      </rPr>
      <t>NA FAKTURU</t>
    </r>
    <r>
      <rPr>
        <b/>
        <sz val="11"/>
        <rFont val="Calibri"/>
        <family val="2"/>
        <charset val="238"/>
        <scheme val="minor"/>
      </rPr>
      <t xml:space="preserve">: NÁZEV A ČÍSLO DOTAČNÍHO PROJEKTU </t>
    </r>
  </si>
  <si>
    <r>
      <t xml:space="preserve">Obálka plastová PVC s patentem /druk/ A5 - </t>
    </r>
    <r>
      <rPr>
        <b/>
        <sz val="11"/>
        <rFont val="Calibri"/>
        <family val="2"/>
        <charset val="238"/>
      </rPr>
      <t>5 modrých a 5 červených</t>
    </r>
  </si>
  <si>
    <r>
      <t>Obálka plastová PVC s patentem /druk/ A4 -</t>
    </r>
    <r>
      <rPr>
        <b/>
        <sz val="11"/>
        <rFont val="Calibri"/>
        <family val="2"/>
        <charset val="238"/>
      </rPr>
      <t>5 modrých a 5 červených</t>
    </r>
  </si>
  <si>
    <r>
      <t xml:space="preserve">Samolepící blok  75 x 75 mm ± 2 mm- neon - </t>
    </r>
    <r>
      <rPr>
        <b/>
        <sz val="11"/>
        <rFont val="Calibri"/>
        <family val="2"/>
        <charset val="238"/>
      </rPr>
      <t>růžová, zelená, žlutá, oranžová - od každí barvy 10 ks</t>
    </r>
  </si>
  <si>
    <r>
      <t xml:space="preserve">Popisovač permanentní dvouhrotý – </t>
    </r>
    <r>
      <rPr>
        <b/>
        <sz val="11"/>
        <rFont val="Calibri"/>
        <family val="2"/>
        <charset val="238"/>
      </rPr>
      <t>černý (5 ks), modrý (5 ks), zelený (5 ks), červený (5 ks)</t>
    </r>
  </si>
  <si>
    <t>Značkovač s válcovým i klínovým hrotem na většinu povrchů. Permanentní značkovač na většinu povrchů. Odolný vodě, otěru, povětrnostním vlivům. Na alkoholová báze. Šířka stopy 1 mm a 1-4 mm.  Válcový hrot a klínový hrot.</t>
  </si>
  <si>
    <t>Čisticí hmota v uzavíratelném pytlíku, pro jednoduché čištění strukturovaných a obtížně čistitelných povrchů, vhodná na klávesnice, ovladače, fotoaparáty, IT hardware a další zařízení a příslušenství.</t>
  </si>
  <si>
    <t>Štěteček na čištění elektroniky</t>
  </si>
  <si>
    <t>Udržuje elektroniku čistou. Ideální na odstranění prachu a jiných nečistot. Vhodné na čistění portů a konektorů u mobilů a tabletů.</t>
  </si>
  <si>
    <t>Rám euroclip 40x30 cm sklo</t>
  </si>
  <si>
    <t>Vysoce odolný kliprám. Přední, krycí strana vyrobena z kvalitního plexiskla o šířce 1 mm. Zadní strana je vyrobena z HDF dřevěné desky o šířce 3 mm. Velmi dobře přilne ke stěně. Ochrání vaše dokumenty před poškozením.</t>
  </si>
  <si>
    <r>
      <t xml:space="preserve">Kliprámeček s plexisklem </t>
    </r>
    <r>
      <rPr>
        <b/>
        <sz val="11"/>
        <rFont val="Calibri"/>
        <family val="2"/>
        <charset val="238"/>
      </rPr>
      <t>- A4</t>
    </r>
    <r>
      <rPr>
        <sz val="11"/>
        <rFont val="Calibri"/>
        <family val="2"/>
        <charset val="238"/>
      </rPr>
      <t xml:space="preserve">, 21 x 29,7 cm </t>
    </r>
  </si>
  <si>
    <r>
      <t xml:space="preserve">Kliprámeček s plexisklem - </t>
    </r>
    <r>
      <rPr>
        <b/>
        <sz val="11"/>
        <rFont val="Calibri"/>
        <family val="2"/>
        <charset val="238"/>
      </rPr>
      <t>A3</t>
    </r>
    <r>
      <rPr>
        <sz val="11"/>
        <rFont val="Calibri"/>
        <family val="2"/>
        <charset val="238"/>
      </rPr>
      <t xml:space="preserve">, 29,7 x 42 cm </t>
    </r>
  </si>
  <si>
    <t>Šíře 5 cm. Vhodné na textilní tvorbu, lepení šablon, pomůcka  při práci se saténovým efektem, barvou na porcelán atd.</t>
  </si>
  <si>
    <t>Šíře 2,5 cm. Vhodné na textilní tvorbu, lepení šablon, pomůcka při práci se saténovým efektem, barvou na porcelán atd.</t>
  </si>
  <si>
    <t>Fixy - na papír, školní, inkoust na vodní bázi, kulatý úchop, kulatý tvar hrotu, šíře stopy 1 mm, vypratelné, 12 fixů v balení.</t>
  </si>
  <si>
    <r>
      <t xml:space="preserve">Kliprám pro snadné a rychlé zarámování puzzle, fotografie nebo plakátu. Bezrámové provedení a neutrální vzhled. </t>
    </r>
    <r>
      <rPr>
        <sz val="11"/>
        <rFont val="Calibri"/>
        <family val="2"/>
        <charset val="238"/>
      </rPr>
      <t xml:space="preserve">Rám se skládá ze skla </t>
    </r>
    <r>
      <rPr>
        <sz val="11"/>
        <color indexed="8"/>
        <rFont val="Calibri"/>
        <family val="2"/>
        <charset val="238"/>
      </rPr>
      <t>o síle 2 mm se zabroušenými hranami a základní desky, která je na zadní straně opatřena úchyty na zavěšení na stěnu (svisle i vodorovně). Součástí výrobku jsou kovové sponky, kterými se uchytí sklo k podložce.</t>
    </r>
  </si>
  <si>
    <t>Formát: B6. Rozměr cca 120 x 165 mm. Potahový materiál: strukturovaná koženka. Vazba: šitá V8 (tkaná niť). Barva bloku: bílá. Papír: linkovaný s perforací. Záložka: bílá. Počet stran cca 144. Součástí je gumička na zavírání.</t>
  </si>
  <si>
    <r>
      <t xml:space="preserve">Bločky post-it XXL linkované, 101mmx152mm, </t>
    </r>
    <r>
      <rPr>
        <b/>
        <sz val="11"/>
        <rFont val="Calibri"/>
        <family val="2"/>
        <charset val="238"/>
      </rPr>
      <t>3 barvy</t>
    </r>
  </si>
  <si>
    <t>Silně lepicí linkované barevné bločky - extra silné lepidlo - se super silným lepidlem vydrží déle i na vertikálních plochách. 1x neonově zelená,1 x fuchsie, 1 x středozemní modrá. Min. 90 lístků v bločku.</t>
  </si>
  <si>
    <r>
      <t>Gumovací liner -</t>
    </r>
    <r>
      <rPr>
        <b/>
        <sz val="11"/>
        <rFont val="Calibri"/>
        <family val="2"/>
        <charset val="238"/>
      </rPr>
      <t xml:space="preserve"> modrý 10 ks</t>
    </r>
  </si>
  <si>
    <t>Přepisovatelný liner, průměr hrotu 1,3 mm, šířka stopy 0,45 mm, gumovací liner s vláknovým hrotem. Pro psaní, kreslení, vybarvování, psaní do šablon.
Ideální do školy, kanceláře i na doma. Termosenzitivní inkoust. Odolný polyacetalový hrot. Guma integrovaná v zakončení víčka. S pohodlnou úchopovou zónou.</t>
  </si>
  <si>
    <r>
      <t>Gumovací liner -</t>
    </r>
    <r>
      <rPr>
        <b/>
        <sz val="11"/>
        <rFont val="Calibri"/>
        <family val="2"/>
        <charset val="238"/>
      </rPr>
      <t xml:space="preserve"> černý 10 ks</t>
    </r>
  </si>
  <si>
    <t>Jemný liner - sada 6 barev. Tloušťka fixy 0,4 mm, liner, sada, počet odstínů 6. Inkoustové linery mají pro delší životnost hrot zasazený v kovovém pouzdře, díky šířce stopy 0,4 mm jsou tyto linery ideální pro vybarvování malých plošek omalovánek, psaní nebo rýsování se šablonou a pravítkem.</t>
  </si>
  <si>
    <t>Samolepky plánuj kreativně</t>
  </si>
  <si>
    <t>Balení obsahuje: 1 aršík formát: A5. Díky děrování samolepky snadno uchytíte v šanonu, a můžete si je tak uložit do jedné z  plánovacích sad.</t>
  </si>
  <si>
    <t>Kapesní sešit</t>
  </si>
  <si>
    <t>Tečkovaný sešit, formát: 9 x 14 cm (menší A6), počet stran cca 52, papír: 80 g/m², přírodní bílo-šedá, ze 100% recyklovaných vláken, nepropíjí zvýrazňovače ani inkoust a lze na něj bez obav psát i plnicím perem, lineatura: tečky. Zakulacené rohy. Pro zapisování školních i pracovních poznámek, seznam kontaktů.</t>
  </si>
  <si>
    <r>
      <t xml:space="preserve">Obaly "L" A4 - </t>
    </r>
    <r>
      <rPr>
        <b/>
        <sz val="11"/>
        <rFont val="Calibri"/>
        <family val="2"/>
        <charset val="238"/>
      </rPr>
      <t>černá 1x, červená 1x, zelená 1x, modrá 1x</t>
    </r>
  </si>
  <si>
    <t>Klasické malé bezpečnostní zápalky. Rozpětí délky zápaly 41 až 43 mm. Cena za balení 10 krabiček.</t>
  </si>
  <si>
    <t>Kuličkové pero s kovovou sponou.</t>
  </si>
  <si>
    <t>Bílá obálka 324x229 mm (C4).</t>
  </si>
  <si>
    <t>Sešit Eco A4 80g linkovaný, balení 6 ks</t>
  </si>
  <si>
    <t>Sešit eco A4, min. 48 listů, 80 gramů, linkovaný, balení 6 ks.</t>
  </si>
  <si>
    <r>
      <t>Jemný liner -</t>
    </r>
    <r>
      <rPr>
        <b/>
        <sz val="11"/>
        <rFont val="Calibri"/>
        <family val="2"/>
        <charset val="238"/>
      </rPr>
      <t xml:space="preserve"> sada 6 barev 5x a  sada 6 barev neon 5x</t>
    </r>
  </si>
  <si>
    <t>Kompatibilní s Planoo deskami A5. Příruční verze plánovacího bloku. Formát: A5, počet listů cca 60, papír: 90 g/m², přírodní bílá, bezdřevý certifikovaný papír se sametově hladkým povrchem, nepropíjí zvýrazňovače ani inkoust a lze na něj bez obav psát i plnicím perem. Na pracovní úkoly, rozvrh týdne, prostor na poznámky, děrování pro uchycení do desek.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</si>
</sst>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5"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2"/>
      <color theme="1"/>
      <name val="Calibri"/>
      <family val="2"/>
      <charset val="238"/>
      <scheme val="minor"/>
    </font>
    <font>
      <sz val="11"/>
      <color indexed="8"/>
      <name val="Calibri"/>
      <family val="2"/>
      <charset val="238"/>
    </font>
    <font>
      <sz val="10"/>
      <name val="Arial"/>
      <family val="2"/>
      <charset val="238"/>
    </font>
    <font>
      <sz val="11"/>
      <name val="Calibri"/>
      <family val="2"/>
      <charset val="238"/>
    </font>
    <font>
      <sz val="11"/>
      <color rgb="FFFF0000"/>
      <name val="Calibri"/>
      <family val="2"/>
      <charset val="238"/>
      <scheme val="minor"/>
    </font>
    <font>
      <b/>
      <u/>
      <sz val="11"/>
      <color rgb="FFFF0000"/>
      <name val="Calibri"/>
      <family val="2"/>
      <charset val="238"/>
      <scheme val="minor"/>
    </font>
    <font>
      <b/>
      <sz val="11"/>
      <color rgb="FFEE0000"/>
      <name val="Calibri"/>
      <family val="2"/>
      <charset val="238"/>
      <scheme val="minor"/>
    </font>
    <font>
      <b/>
      <sz val="11"/>
      <name val="Calibri"/>
      <family val="2"/>
      <charset val="238"/>
    </font>
  </fonts>
  <fills count="6">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ck">
        <color indexed="64"/>
      </bottom>
      <diagonal/>
    </border>
    <border>
      <left/>
      <right/>
      <top/>
      <bottom style="thick">
        <color indexed="64"/>
      </bottom>
      <diagonal/>
    </border>
    <border>
      <left style="thick">
        <color indexed="64"/>
      </left>
      <right style="medium">
        <color indexed="64"/>
      </right>
      <top style="thin">
        <color indexed="64"/>
      </top>
      <bottom style="thick">
        <color indexed="64"/>
      </bottom>
      <diagonal/>
    </border>
    <border>
      <left/>
      <right style="thick">
        <color indexed="64"/>
      </right>
      <top/>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medium">
        <color indexed="64"/>
      </left>
      <right style="medium">
        <color indexed="64"/>
      </right>
      <top/>
      <bottom style="thick">
        <color indexed="64"/>
      </bottom>
      <diagonal/>
    </border>
  </borders>
  <cellStyleXfs count="8">
    <xf numFmtId="0" fontId="0" fillId="0" borderId="0"/>
    <xf numFmtId="0" fontId="16" fillId="0" borderId="0"/>
    <xf numFmtId="0" fontId="5" fillId="0" borderId="0"/>
    <xf numFmtId="0" fontId="5" fillId="0" borderId="0"/>
    <xf numFmtId="0" fontId="19" fillId="0" borderId="0"/>
    <xf numFmtId="0" fontId="4" fillId="0" borderId="0"/>
    <xf numFmtId="0" fontId="4" fillId="0" borderId="0"/>
    <xf numFmtId="0" fontId="4" fillId="0" borderId="0"/>
  </cellStyleXfs>
  <cellXfs count="94">
    <xf numFmtId="0" fontId="0" fillId="0" borderId="0" xfId="0"/>
    <xf numFmtId="0" fontId="0" fillId="0" borderId="0" xfId="0" applyProtection="1"/>
    <xf numFmtId="49" fontId="0" fillId="0" borderId="0" xfId="0" applyNumberFormat="1" applyAlignment="1" applyProtection="1">
      <alignment horizontal="center" vertical="top" wrapText="1"/>
    </xf>
    <xf numFmtId="49" fontId="0" fillId="0" borderId="0" xfId="0" applyNumberFormat="1" applyAlignment="1" applyProtection="1">
      <alignment vertical="top" wrapText="1"/>
    </xf>
    <xf numFmtId="0" fontId="22" fillId="0" borderId="0" xfId="0" applyFont="1" applyProtection="1"/>
    <xf numFmtId="0" fontId="0" fillId="0" borderId="0" xfId="0" applyAlignment="1" applyProtection="1">
      <alignment wrapText="1"/>
    </xf>
    <xf numFmtId="0" fontId="7" fillId="0" borderId="0" xfId="0" applyFont="1" applyAlignment="1" applyProtection="1">
      <alignment vertical="center"/>
    </xf>
    <xf numFmtId="0" fontId="8" fillId="0" borderId="0" xfId="0" applyFont="1" applyAlignment="1" applyProtection="1">
      <alignment horizontal="center" vertical="top" wrapText="1"/>
    </xf>
    <xf numFmtId="0" fontId="0" fillId="0" borderId="0" xfId="0" applyAlignment="1" applyProtection="1">
      <alignment vertical="top" wrapText="1"/>
    </xf>
    <xf numFmtId="0" fontId="21" fillId="0" borderId="0" xfId="0" applyFont="1" applyAlignment="1" applyProtection="1">
      <alignment vertical="top" wrapText="1"/>
    </xf>
    <xf numFmtId="0" fontId="10" fillId="0" borderId="0" xfId="0" applyFont="1" applyAlignment="1" applyProtection="1">
      <alignment vertical="center"/>
    </xf>
    <xf numFmtId="0" fontId="10" fillId="0" borderId="0" xfId="0" applyFont="1" applyAlignment="1" applyProtection="1">
      <alignment vertical="center" wrapText="1"/>
    </xf>
    <xf numFmtId="0" fontId="0" fillId="0" borderId="1" xfId="0" applyBorder="1" applyProtection="1"/>
    <xf numFmtId="0" fontId="0" fillId="0" borderId="0" xfId="0" applyAlignment="1" applyProtection="1">
      <alignment horizontal="left" vertical="center" wrapText="1" indent="1"/>
    </xf>
    <xf numFmtId="0" fontId="9" fillId="0" borderId="0" xfId="0" applyFont="1" applyAlignment="1" applyProtection="1">
      <alignment horizontal="left" vertical="center" wrapText="1"/>
    </xf>
    <xf numFmtId="0" fontId="11" fillId="0" borderId="0" xfId="0" applyFont="1" applyAlignment="1" applyProtection="1">
      <alignment vertical="center" wrapText="1"/>
    </xf>
    <xf numFmtId="0" fontId="0" fillId="4" borderId="1" xfId="0" applyFill="1" applyBorder="1" applyProtection="1"/>
    <xf numFmtId="0" fontId="0" fillId="0" borderId="0" xfId="0" applyAlignment="1" applyProtection="1">
      <alignment horizontal="left" vertical="top" indent="1"/>
    </xf>
    <xf numFmtId="0" fontId="9" fillId="0" borderId="0" xfId="0" applyFont="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vertical="center" wrapText="1"/>
    </xf>
    <xf numFmtId="0" fontId="0" fillId="0" borderId="0" xfId="0" applyAlignment="1" applyProtection="1">
      <alignment horizontal="center" vertical="top" wrapText="1"/>
    </xf>
    <xf numFmtId="0" fontId="0" fillId="0" borderId="0" xfId="0" applyAlignment="1" applyProtection="1">
      <alignment horizontal="right" vertical="center" indent="1"/>
    </xf>
    <xf numFmtId="0" fontId="9" fillId="4" borderId="2"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0" fillId="0" borderId="13" xfId="0" applyBorder="1" applyProtection="1"/>
    <xf numFmtId="0" fontId="13" fillId="2" borderId="3" xfId="0" applyFont="1" applyFill="1" applyBorder="1" applyAlignment="1" applyProtection="1">
      <alignment horizontal="center" vertical="center" textRotation="90" wrapText="1"/>
    </xf>
    <xf numFmtId="0" fontId="13" fillId="5" borderId="4" xfId="0" applyFont="1" applyFill="1" applyBorder="1" applyAlignment="1" applyProtection="1">
      <alignment horizontal="center" vertical="center" wrapText="1"/>
    </xf>
    <xf numFmtId="0" fontId="9" fillId="4" borderId="4" xfId="0" applyFont="1" applyFill="1" applyBorder="1" applyAlignment="1" applyProtection="1">
      <alignment horizontal="center" vertical="center" wrapText="1"/>
    </xf>
    <xf numFmtId="0" fontId="9" fillId="5" borderId="4" xfId="0" applyFont="1" applyFill="1" applyBorder="1" applyAlignment="1" applyProtection="1">
      <alignment horizontal="center" vertical="center" wrapText="1"/>
    </xf>
    <xf numFmtId="164" fontId="0" fillId="0" borderId="13" xfId="0" applyNumberFormat="1" applyBorder="1" applyAlignment="1" applyProtection="1">
      <alignment vertical="center"/>
    </xf>
    <xf numFmtId="3" fontId="0" fillId="2" borderId="6" xfId="0" applyNumberFormat="1" applyFill="1" applyBorder="1" applyAlignment="1" applyProtection="1">
      <alignment horizontal="center" vertical="center" wrapText="1"/>
    </xf>
    <xf numFmtId="0" fontId="20" fillId="3" borderId="7" xfId="1" applyFont="1" applyFill="1" applyBorder="1" applyAlignment="1" applyProtection="1">
      <alignment horizontal="left" vertical="center" wrapText="1" indent="1"/>
    </xf>
    <xf numFmtId="3" fontId="0" fillId="3" borderId="7" xfId="0" applyNumberFormat="1" applyFill="1" applyBorder="1" applyAlignment="1" applyProtection="1">
      <alignment horizontal="center" vertical="center" wrapText="1"/>
    </xf>
    <xf numFmtId="0" fontId="18" fillId="3" borderId="7" xfId="1" applyFont="1" applyFill="1" applyBorder="1" applyAlignment="1" applyProtection="1">
      <alignment horizontal="center" vertical="center" wrapText="1"/>
    </xf>
    <xf numFmtId="0" fontId="18" fillId="3" borderId="7" xfId="5" applyFont="1" applyFill="1" applyBorder="1" applyAlignment="1" applyProtection="1">
      <alignment horizontal="left" vertical="center" wrapText="1" indent="1"/>
    </xf>
    <xf numFmtId="164" fontId="0" fillId="0" borderId="7" xfId="0" applyNumberFormat="1" applyBorder="1" applyAlignment="1" applyProtection="1">
      <alignment horizontal="right" vertical="center" indent="1"/>
    </xf>
    <xf numFmtId="164" fontId="14" fillId="3" borderId="7" xfId="0" applyNumberFormat="1" applyFont="1" applyFill="1" applyBorder="1" applyAlignment="1" applyProtection="1">
      <alignment horizontal="right" vertical="center" wrapText="1" indent="1"/>
    </xf>
    <xf numFmtId="165" fontId="0" fillId="0" borderId="7" xfId="0" applyNumberFormat="1" applyBorder="1" applyAlignment="1" applyProtection="1">
      <alignment horizontal="right" vertical="center" indent="1"/>
    </xf>
    <xf numFmtId="0" fontId="0" fillId="0" borderId="7" xfId="0" applyBorder="1" applyAlignment="1" applyProtection="1">
      <alignment horizontal="center" vertical="center"/>
    </xf>
    <xf numFmtId="3" fontId="0" fillId="2" borderId="8" xfId="0" applyNumberFormat="1" applyFill="1" applyBorder="1" applyAlignment="1" applyProtection="1">
      <alignment horizontal="center" vertical="center" wrapText="1"/>
    </xf>
    <xf numFmtId="0" fontId="20" fillId="3" borderId="9" xfId="1" applyFont="1" applyFill="1" applyBorder="1" applyAlignment="1" applyProtection="1">
      <alignment horizontal="left" vertical="center" wrapText="1" indent="1"/>
    </xf>
    <xf numFmtId="3" fontId="0" fillId="3" borderId="9" xfId="0" applyNumberFormat="1" applyFill="1" applyBorder="1" applyAlignment="1" applyProtection="1">
      <alignment horizontal="center" vertical="center" wrapText="1"/>
    </xf>
    <xf numFmtId="0" fontId="18" fillId="3" borderId="9" xfId="1" applyFont="1" applyFill="1" applyBorder="1" applyAlignment="1" applyProtection="1">
      <alignment horizontal="center" vertical="center" wrapText="1"/>
    </xf>
    <xf numFmtId="0" fontId="18" fillId="3" borderId="9" xfId="5" applyFont="1" applyFill="1" applyBorder="1" applyAlignment="1" applyProtection="1">
      <alignment horizontal="left" vertical="center" wrapText="1" indent="1"/>
    </xf>
    <xf numFmtId="164" fontId="0" fillId="0" borderId="9" xfId="0" applyNumberFormat="1" applyBorder="1" applyAlignment="1" applyProtection="1">
      <alignment horizontal="right" vertical="center" indent="1"/>
    </xf>
    <xf numFmtId="164" fontId="14" fillId="3" borderId="9" xfId="0" applyNumberFormat="1" applyFont="1" applyFill="1" applyBorder="1" applyAlignment="1" applyProtection="1">
      <alignment horizontal="right" vertical="center" wrapText="1" indent="1"/>
    </xf>
    <xf numFmtId="165" fontId="0" fillId="0" borderId="9" xfId="0" applyNumberFormat="1" applyBorder="1" applyAlignment="1" applyProtection="1">
      <alignment horizontal="right" vertical="center" indent="1"/>
    </xf>
    <xf numFmtId="0" fontId="0" fillId="0" borderId="9" xfId="0" applyBorder="1" applyAlignment="1" applyProtection="1">
      <alignment horizontal="center" vertical="center"/>
    </xf>
    <xf numFmtId="0" fontId="20" fillId="3" borderId="9" xfId="1" applyFont="1" applyFill="1" applyBorder="1" applyAlignment="1" applyProtection="1">
      <alignment horizontal="center" vertical="center" wrapText="1"/>
    </xf>
    <xf numFmtId="0" fontId="20" fillId="3" borderId="9" xfId="5" applyFont="1" applyFill="1" applyBorder="1" applyAlignment="1" applyProtection="1">
      <alignment horizontal="left" vertical="center" wrapText="1" indent="1"/>
    </xf>
    <xf numFmtId="3" fontId="0" fillId="2" borderId="12" xfId="0" applyNumberFormat="1" applyFill="1" applyBorder="1" applyAlignment="1" applyProtection="1">
      <alignment horizontal="center" vertical="center" wrapText="1"/>
    </xf>
    <xf numFmtId="0" fontId="20" fillId="3" borderId="10" xfId="1" applyFont="1" applyFill="1" applyBorder="1" applyAlignment="1" applyProtection="1">
      <alignment horizontal="left" vertical="center" wrapText="1" indent="1"/>
    </xf>
    <xf numFmtId="3" fontId="0" fillId="3" borderId="10" xfId="0" applyNumberFormat="1" applyFill="1" applyBorder="1" applyAlignment="1" applyProtection="1">
      <alignment horizontal="center" vertical="center" wrapText="1"/>
    </xf>
    <xf numFmtId="0" fontId="18" fillId="3" borderId="10" xfId="1" applyFont="1" applyFill="1" applyBorder="1" applyAlignment="1" applyProtection="1">
      <alignment horizontal="center" vertical="center" wrapText="1"/>
    </xf>
    <xf numFmtId="0" fontId="18" fillId="3" borderId="10" xfId="5" applyFont="1" applyFill="1" applyBorder="1" applyAlignment="1" applyProtection="1">
      <alignment horizontal="left" vertical="center" wrapText="1" indent="1"/>
    </xf>
    <xf numFmtId="164" fontId="0" fillId="0" borderId="10" xfId="0" applyNumberFormat="1" applyBorder="1" applyAlignment="1" applyProtection="1">
      <alignment horizontal="right" vertical="center" indent="1"/>
    </xf>
    <xf numFmtId="164" fontId="14" fillId="3" borderId="10" xfId="0" applyNumberFormat="1" applyFont="1" applyFill="1" applyBorder="1" applyAlignment="1" applyProtection="1">
      <alignment horizontal="right" vertical="center" wrapText="1" indent="1"/>
    </xf>
    <xf numFmtId="165" fontId="0" fillId="0" borderId="10" xfId="0" applyNumberFormat="1" applyBorder="1" applyAlignment="1" applyProtection="1">
      <alignment horizontal="right" vertical="center" indent="1"/>
    </xf>
    <xf numFmtId="0" fontId="0" fillId="0" borderId="10" xfId="0" applyBorder="1" applyAlignment="1" applyProtection="1">
      <alignment horizontal="center" vertical="center"/>
    </xf>
    <xf numFmtId="0" fontId="0" fillId="0" borderId="11" xfId="0" applyBorder="1" applyProtection="1"/>
    <xf numFmtId="164" fontId="0" fillId="0" borderId="0" xfId="0" applyNumberFormat="1" applyAlignment="1" applyProtection="1">
      <alignment horizontal="right" vertical="center" indent="1"/>
    </xf>
    <xf numFmtId="0" fontId="13" fillId="5" borderId="3" xfId="0" applyFont="1" applyFill="1" applyBorder="1" applyAlignment="1" applyProtection="1">
      <alignment horizontal="center" vertical="center" wrapText="1"/>
    </xf>
    <xf numFmtId="0" fontId="0" fillId="0" borderId="0" xfId="0" applyAlignment="1" applyProtection="1">
      <alignment horizontal="right" vertical="center" wrapText="1"/>
    </xf>
    <xf numFmtId="164" fontId="15" fillId="0" borderId="0" xfId="0" applyNumberFormat="1" applyFont="1" applyAlignment="1" applyProtection="1">
      <alignment horizontal="right" vertical="center" indent="1"/>
    </xf>
    <xf numFmtId="164" fontId="7" fillId="0" borderId="3" xfId="0" applyNumberFormat="1" applyFont="1" applyBorder="1" applyAlignment="1" applyProtection="1">
      <alignment horizontal="center" vertical="center"/>
    </xf>
    <xf numFmtId="4" fontId="0" fillId="0" borderId="0" xfId="0" applyNumberFormat="1" applyAlignment="1" applyProtection="1">
      <alignment horizontal="center" vertical="top" wrapText="1"/>
    </xf>
    <xf numFmtId="164" fontId="14" fillId="4" borderId="7" xfId="0" applyNumberFormat="1" applyFont="1" applyFill="1" applyBorder="1" applyAlignment="1" applyProtection="1">
      <alignment horizontal="right" vertical="center" wrapText="1" indent="1"/>
      <protection locked="0"/>
    </xf>
    <xf numFmtId="164" fontId="14" fillId="4" borderId="9" xfId="0" applyNumberFormat="1" applyFont="1" applyFill="1" applyBorder="1" applyAlignment="1" applyProtection="1">
      <alignment horizontal="right" vertical="center" wrapText="1" indent="1"/>
      <protection locked="0"/>
    </xf>
    <xf numFmtId="164" fontId="14" fillId="4" borderId="10" xfId="0" applyNumberFormat="1" applyFont="1" applyFill="1" applyBorder="1" applyAlignment="1" applyProtection="1">
      <alignment horizontal="right" vertical="center" wrapText="1" indent="1"/>
      <protection locked="0"/>
    </xf>
    <xf numFmtId="0" fontId="17" fillId="2" borderId="0" xfId="0" applyFont="1" applyFill="1" applyAlignment="1" applyProtection="1">
      <alignment horizontal="left" vertical="center" wrapText="1"/>
    </xf>
    <xf numFmtId="0" fontId="17" fillId="2" borderId="0" xfId="0" applyFont="1" applyFill="1" applyAlignment="1" applyProtection="1">
      <alignment horizontal="left" vertical="center"/>
    </xf>
    <xf numFmtId="0" fontId="9"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13" fillId="0" borderId="0" xfId="0" applyFont="1" applyAlignment="1" applyProtection="1">
      <alignment horizontal="left" vertical="center" wrapText="1"/>
    </xf>
    <xf numFmtId="164" fontId="7" fillId="0" borderId="4" xfId="0" applyNumberFormat="1" applyFont="1" applyBorder="1" applyAlignment="1" applyProtection="1">
      <alignment horizontal="center" vertical="center"/>
    </xf>
    <xf numFmtId="0" fontId="0" fillId="0" borderId="4" xfId="0" applyBorder="1" applyProtection="1"/>
    <xf numFmtId="0" fontId="0" fillId="0" borderId="5" xfId="0" applyBorder="1" applyProtection="1"/>
    <xf numFmtId="0" fontId="9" fillId="0" borderId="0" xfId="0" applyFont="1" applyAlignment="1" applyProtection="1">
      <alignment horizontal="left" vertical="center" wrapText="1"/>
    </xf>
    <xf numFmtId="0" fontId="2" fillId="3" borderId="14" xfId="0" applyFont="1" applyFill="1" applyBorder="1" applyAlignment="1" applyProtection="1">
      <alignment horizontal="center" vertical="center" wrapText="1"/>
    </xf>
    <xf numFmtId="0" fontId="2" fillId="3" borderId="15" xfId="0" applyFont="1" applyFill="1" applyBorder="1" applyAlignment="1" applyProtection="1">
      <alignment horizontal="center" vertical="center" wrapText="1"/>
    </xf>
    <xf numFmtId="0" fontId="2" fillId="3" borderId="16" xfId="0" applyFont="1" applyFill="1" applyBorder="1" applyAlignment="1" applyProtection="1">
      <alignment horizontal="center" vertical="center" wrapText="1"/>
    </xf>
    <xf numFmtId="0" fontId="0" fillId="3" borderId="14" xfId="0" applyFill="1" applyBorder="1" applyAlignment="1" applyProtection="1">
      <alignment horizontal="center" vertical="center" wrapText="1"/>
    </xf>
    <xf numFmtId="0" fontId="0" fillId="3" borderId="15" xfId="0" applyFill="1" applyBorder="1" applyAlignment="1" applyProtection="1">
      <alignment horizontal="center" vertical="center" wrapText="1"/>
    </xf>
    <xf numFmtId="0" fontId="0" fillId="3" borderId="16" xfId="0" applyFill="1" applyBorder="1" applyAlignment="1" applyProtection="1">
      <alignment horizontal="center" vertical="center" wrapText="1"/>
    </xf>
    <xf numFmtId="0" fontId="6" fillId="3" borderId="15" xfId="0" applyFont="1" applyFill="1" applyBorder="1" applyAlignment="1" applyProtection="1">
      <alignment horizontal="center" vertical="center" wrapText="1"/>
    </xf>
    <xf numFmtId="0" fontId="6" fillId="3" borderId="16" xfId="0" applyFont="1" applyFill="1" applyBorder="1" applyAlignment="1" applyProtection="1">
      <alignment horizontal="center" vertical="center" wrapText="1"/>
    </xf>
    <xf numFmtId="0" fontId="6" fillId="3" borderId="14" xfId="0" applyFont="1" applyFill="1" applyBorder="1" applyAlignment="1" applyProtection="1">
      <alignment horizontal="center" vertical="center" wrapText="1"/>
    </xf>
    <xf numFmtId="0" fontId="3" fillId="3" borderId="15" xfId="0" applyFont="1" applyFill="1" applyBorder="1" applyAlignment="1" applyProtection="1">
      <alignment horizontal="center" vertical="center" wrapText="1"/>
    </xf>
    <xf numFmtId="0" fontId="3" fillId="3" borderId="16" xfId="0" applyFont="1" applyFill="1" applyBorder="1" applyAlignment="1" applyProtection="1">
      <alignment horizontal="center" vertical="center" wrapText="1"/>
    </xf>
    <xf numFmtId="0" fontId="9" fillId="3" borderId="14" xfId="0" applyFont="1" applyFill="1" applyBorder="1" applyAlignment="1" applyProtection="1">
      <alignment horizontal="center" vertical="center" wrapText="1"/>
    </xf>
    <xf numFmtId="0" fontId="9" fillId="3" borderId="15" xfId="0" applyFont="1" applyFill="1" applyBorder="1" applyAlignment="1" applyProtection="1">
      <alignment horizontal="center" vertical="center" wrapText="1"/>
    </xf>
    <xf numFmtId="0" fontId="9" fillId="3" borderId="16" xfId="0" applyFont="1" applyFill="1" applyBorder="1" applyAlignment="1" applyProtection="1">
      <alignment horizontal="center" vertical="center" wrapText="1"/>
    </xf>
  </cellXfs>
  <cellStyles count="8">
    <cellStyle name="Normální" xfId="0" builtinId="0"/>
    <cellStyle name="normální 2" xfId="4" xr:uid="{00000000-0005-0000-0000-000001000000}"/>
    <cellStyle name="normální 3" xfId="1" xr:uid="{00000000-0005-0000-0000-000001000000}"/>
    <cellStyle name="normální 3 2" xfId="3" xr:uid="{00000000-0005-0000-0000-000002000000}"/>
    <cellStyle name="normální 3 2 2" xfId="5" xr:uid="{F830B996-E8E1-464D-8A79-861840AB0D86}"/>
    <cellStyle name="normální 3 2 2 2" xfId="7" xr:uid="{8FCD2F0C-7799-421C-8883-4E846F07F9E6}"/>
    <cellStyle name="normální 3 4" xfId="6" xr:uid="{8E8768C0-FD62-4D08-BE45-93E29188E3F9}"/>
    <cellStyle name="Normální 4" xfId="2" xr:uid="{00000000-0005-0000-0000-000030000000}"/>
  </cellStyles>
  <dxfs count="8">
    <dxf>
      <fill>
        <patternFill patternType="solid">
          <fgColor rgb="FF80F29B"/>
          <bgColor rgb="FF80F29B"/>
        </patternFill>
      </fill>
    </dxf>
    <dxf>
      <fill>
        <patternFill patternType="solid">
          <fgColor rgb="FFFF9999"/>
          <bgColor rgb="FFFF9999"/>
        </patternFill>
      </fill>
    </dxf>
    <dxf>
      <fill>
        <patternFill patternType="solid">
          <fgColor rgb="FFFFFFB7"/>
          <bgColor rgb="FFFFFFB7"/>
        </patternFill>
      </fill>
    </dxf>
    <dxf>
      <font>
        <b val="0"/>
        <i val="0"/>
      </font>
    </dxf>
    <dxf>
      <fill>
        <patternFill patternType="solid">
          <fgColor rgb="FFD2FABE"/>
          <bgColor rgb="FFD2FABE"/>
        </patternFill>
      </fill>
    </dxf>
    <dxf>
      <numFmt numFmtId="30" formatCode="@"/>
      <fill>
        <patternFill>
          <bgColor rgb="FFFFD1D1"/>
        </patternFill>
      </fill>
    </dxf>
    <dxf>
      <numFmt numFmtId="30" formatCode="@"/>
      <fill>
        <patternFill patternType="solid">
          <fgColor rgb="FFFBD0C9"/>
          <bgColor rgb="FFFBD0C9"/>
        </patternFill>
      </fill>
    </dxf>
    <dxf>
      <numFmt numFmtId="3" formatCode="#,##0"/>
    </dxf>
  </dxfs>
  <tableStyles count="0" defaultTableStyle="TableStyleMedium2" defaultPivotStyle="PivotStyleLight16"/>
  <colors>
    <mruColors>
      <color rgb="FF0000FF"/>
      <color rgb="FFC9F1FF"/>
      <color rgb="FFFBD0C9"/>
      <color rgb="FFF9AE8D"/>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211"/>
  <sheetViews>
    <sheetView tabSelected="1" zoomScale="90" zoomScaleNormal="90" workbookViewId="0">
      <selection activeCell="C11" sqref="C11"/>
    </sheetView>
  </sheetViews>
  <sheetFormatPr defaultRowHeight="15" x14ac:dyDescent="0.25"/>
  <cols>
    <col min="1" max="1" width="2.7109375" style="1" bestFit="1" customWidth="1"/>
    <col min="2" max="2" width="5.5703125" style="1" bestFit="1" customWidth="1"/>
    <col min="3" max="3" width="64.85546875" style="3" customWidth="1"/>
    <col min="4" max="4" width="12.42578125" style="66" customWidth="1"/>
    <col min="5" max="5" width="11.140625" style="2" customWidth="1"/>
    <col min="6" max="6" width="135.28515625" style="3" customWidth="1"/>
    <col min="7" max="7" width="15.140625" style="3" hidden="1" customWidth="1"/>
    <col min="8" max="8" width="24" style="1" customWidth="1"/>
    <col min="9" max="9" width="22.7109375" style="1" customWidth="1"/>
    <col min="10" max="10" width="20.5703125" style="1" bestFit="1" customWidth="1"/>
    <col min="11" max="11" width="19.5703125" style="1" bestFit="1" customWidth="1"/>
    <col min="12" max="12" width="23.5703125" style="1" bestFit="1" customWidth="1"/>
    <col min="13" max="13" width="19" style="1" bestFit="1" customWidth="1"/>
    <col min="14" max="14" width="34.5703125" style="1" customWidth="1"/>
    <col min="15" max="15" width="9" style="1" hidden="1" customWidth="1"/>
    <col min="16" max="16" width="33.5703125" style="1" customWidth="1"/>
    <col min="17" max="17" width="39.42578125" style="1" customWidth="1"/>
    <col min="18" max="18" width="28.28515625" style="1" customWidth="1"/>
    <col min="19" max="19" width="11.5703125" style="1" hidden="1" customWidth="1"/>
    <col min="20" max="20" width="35.42578125" style="5" customWidth="1"/>
    <col min="21" max="16384" width="9.140625" style="1"/>
  </cols>
  <sheetData>
    <row r="1" spans="1:20" ht="38.25" customHeight="1" x14ac:dyDescent="0.25">
      <c r="B1" s="70" t="s">
        <v>27</v>
      </c>
      <c r="C1" s="71"/>
      <c r="D1" s="71"/>
      <c r="I1" s="4"/>
    </row>
    <row r="2" spans="1:20" ht="18.75" x14ac:dyDescent="0.25">
      <c r="C2" s="1"/>
      <c r="D2" s="6"/>
      <c r="E2" s="7"/>
      <c r="F2" s="8"/>
      <c r="G2" s="8"/>
      <c r="H2" s="8"/>
      <c r="I2" s="9"/>
      <c r="J2" s="9"/>
      <c r="K2" s="9"/>
      <c r="L2" s="9"/>
      <c r="M2" s="9"/>
      <c r="N2" s="9"/>
      <c r="O2" s="9"/>
      <c r="P2" s="9"/>
      <c r="Q2" s="9"/>
      <c r="R2" s="9"/>
      <c r="S2" s="10"/>
      <c r="T2" s="11"/>
    </row>
    <row r="3" spans="1:20" ht="15.75" x14ac:dyDescent="0.25">
      <c r="B3" s="12"/>
      <c r="C3" s="13" t="s">
        <v>0</v>
      </c>
      <c r="D3" s="14"/>
      <c r="E3" s="14"/>
      <c r="F3" s="14"/>
      <c r="G3" s="15"/>
      <c r="H3" s="15"/>
      <c r="I3" s="9"/>
      <c r="J3" s="9"/>
      <c r="K3" s="9"/>
      <c r="L3" s="9"/>
      <c r="M3" s="9"/>
      <c r="N3" s="9"/>
      <c r="O3" s="9"/>
      <c r="P3" s="9"/>
      <c r="Q3" s="9"/>
      <c r="R3" s="9"/>
    </row>
    <row r="4" spans="1:20" ht="20.100000000000001" customHeight="1" thickBot="1" x14ac:dyDescent="0.3">
      <c r="B4" s="16"/>
      <c r="C4" s="17" t="s">
        <v>1</v>
      </c>
      <c r="D4" s="14"/>
      <c r="E4" s="14"/>
      <c r="F4" s="14"/>
      <c r="G4" s="8"/>
      <c r="H4" s="18"/>
      <c r="I4" s="18"/>
      <c r="K4" s="18"/>
      <c r="L4" s="18"/>
      <c r="M4" s="18"/>
      <c r="N4" s="18"/>
      <c r="O4" s="18"/>
      <c r="P4" s="18"/>
      <c r="Q4" s="18"/>
      <c r="R4" s="18"/>
    </row>
    <row r="5" spans="1:20" ht="34.5" customHeight="1" thickBot="1" x14ac:dyDescent="0.3">
      <c r="B5" s="19"/>
      <c r="C5" s="20"/>
      <c r="D5" s="21"/>
      <c r="E5" s="21"/>
      <c r="F5" s="8"/>
      <c r="G5" s="22"/>
      <c r="I5" s="23" t="s">
        <v>2</v>
      </c>
      <c r="T5" s="24"/>
    </row>
    <row r="6" spans="1:20" ht="69" customHeight="1" thickTop="1" thickBot="1" x14ac:dyDescent="0.3">
      <c r="A6" s="25"/>
      <c r="B6" s="26" t="s">
        <v>3</v>
      </c>
      <c r="C6" s="27" t="s">
        <v>13</v>
      </c>
      <c r="D6" s="27" t="s">
        <v>4</v>
      </c>
      <c r="E6" s="27" t="s">
        <v>14</v>
      </c>
      <c r="F6" s="27" t="s">
        <v>15</v>
      </c>
      <c r="G6" s="27" t="s">
        <v>16</v>
      </c>
      <c r="H6" s="27" t="s">
        <v>5</v>
      </c>
      <c r="I6" s="28" t="s">
        <v>6</v>
      </c>
      <c r="J6" s="29" t="s">
        <v>7</v>
      </c>
      <c r="K6" s="29" t="s">
        <v>8</v>
      </c>
      <c r="L6" s="27" t="s">
        <v>17</v>
      </c>
      <c r="M6" s="27" t="s">
        <v>18</v>
      </c>
      <c r="N6" s="27" t="s">
        <v>105</v>
      </c>
      <c r="O6" s="27" t="s">
        <v>19</v>
      </c>
      <c r="P6" s="29" t="s">
        <v>20</v>
      </c>
      <c r="Q6" s="27" t="s">
        <v>21</v>
      </c>
      <c r="R6" s="27" t="s">
        <v>22</v>
      </c>
      <c r="S6" s="27" t="s">
        <v>23</v>
      </c>
      <c r="T6" s="27" t="s">
        <v>24</v>
      </c>
    </row>
    <row r="7" spans="1:20" ht="21.75" customHeight="1" thickTop="1" x14ac:dyDescent="0.25">
      <c r="A7" s="30"/>
      <c r="B7" s="31">
        <v>1</v>
      </c>
      <c r="C7" s="32" t="s">
        <v>106</v>
      </c>
      <c r="D7" s="33">
        <v>10</v>
      </c>
      <c r="E7" s="34" t="s">
        <v>28</v>
      </c>
      <c r="F7" s="35" t="s">
        <v>29</v>
      </c>
      <c r="G7" s="36">
        <f t="shared" ref="G7:G21" si="0">D7*H7</f>
        <v>160</v>
      </c>
      <c r="H7" s="37">
        <v>16</v>
      </c>
      <c r="I7" s="67"/>
      <c r="J7" s="38">
        <f t="shared" ref="J7:J21" si="1">D7*I7</f>
        <v>0</v>
      </c>
      <c r="K7" s="39" t="str">
        <f t="shared" ref="K7:K21" si="2">IF(ISNUMBER(I7), IF(I7&gt;H7,"NEVYHOVUJE","VYHOVUJE")," ")</f>
        <v xml:space="preserve"> </v>
      </c>
      <c r="L7" s="80" t="s">
        <v>100</v>
      </c>
      <c r="M7" s="83" t="s">
        <v>101</v>
      </c>
      <c r="N7" s="80" t="s">
        <v>102</v>
      </c>
      <c r="O7" s="88"/>
      <c r="P7" s="80" t="s">
        <v>103</v>
      </c>
      <c r="Q7" s="80" t="s">
        <v>104</v>
      </c>
      <c r="R7" s="91" t="s">
        <v>26</v>
      </c>
      <c r="S7" s="88"/>
      <c r="T7" s="83" t="s">
        <v>12</v>
      </c>
    </row>
    <row r="8" spans="1:20" ht="21.75" customHeight="1" x14ac:dyDescent="0.25">
      <c r="A8" s="25"/>
      <c r="B8" s="40">
        <v>2</v>
      </c>
      <c r="C8" s="41" t="s">
        <v>107</v>
      </c>
      <c r="D8" s="42">
        <v>10</v>
      </c>
      <c r="E8" s="43" t="s">
        <v>28</v>
      </c>
      <c r="F8" s="44" t="s">
        <v>29</v>
      </c>
      <c r="G8" s="45">
        <f t="shared" si="0"/>
        <v>200</v>
      </c>
      <c r="H8" s="46">
        <v>20</v>
      </c>
      <c r="I8" s="68"/>
      <c r="J8" s="47">
        <f t="shared" si="1"/>
        <v>0</v>
      </c>
      <c r="K8" s="48" t="str">
        <f t="shared" si="2"/>
        <v xml:space="preserve"> </v>
      </c>
      <c r="L8" s="81"/>
      <c r="M8" s="84"/>
      <c r="N8" s="86"/>
      <c r="O8" s="86"/>
      <c r="P8" s="81"/>
      <c r="Q8" s="89"/>
      <c r="R8" s="92"/>
      <c r="S8" s="86"/>
      <c r="T8" s="84"/>
    </row>
    <row r="9" spans="1:20" ht="21.75" customHeight="1" x14ac:dyDescent="0.25">
      <c r="A9" s="25"/>
      <c r="B9" s="40">
        <v>3</v>
      </c>
      <c r="C9" s="41" t="s">
        <v>30</v>
      </c>
      <c r="D9" s="42">
        <v>30</v>
      </c>
      <c r="E9" s="43" t="s">
        <v>28</v>
      </c>
      <c r="F9" s="44" t="s">
        <v>31</v>
      </c>
      <c r="G9" s="45">
        <f t="shared" si="0"/>
        <v>1200</v>
      </c>
      <c r="H9" s="46">
        <v>40</v>
      </c>
      <c r="I9" s="68"/>
      <c r="J9" s="47">
        <f t="shared" si="1"/>
        <v>0</v>
      </c>
      <c r="K9" s="48" t="str">
        <f t="shared" si="2"/>
        <v xml:space="preserve"> </v>
      </c>
      <c r="L9" s="81"/>
      <c r="M9" s="84"/>
      <c r="N9" s="86"/>
      <c r="O9" s="86"/>
      <c r="P9" s="81"/>
      <c r="Q9" s="89"/>
      <c r="R9" s="92"/>
      <c r="S9" s="86"/>
      <c r="T9" s="84"/>
    </row>
    <row r="10" spans="1:20" ht="36.75" customHeight="1" x14ac:dyDescent="0.25">
      <c r="A10" s="25"/>
      <c r="B10" s="40">
        <v>4</v>
      </c>
      <c r="C10" s="41" t="s">
        <v>108</v>
      </c>
      <c r="D10" s="42">
        <v>40</v>
      </c>
      <c r="E10" s="43" t="s">
        <v>28</v>
      </c>
      <c r="F10" s="44" t="s">
        <v>32</v>
      </c>
      <c r="G10" s="45">
        <f t="shared" si="0"/>
        <v>680</v>
      </c>
      <c r="H10" s="46">
        <v>17</v>
      </c>
      <c r="I10" s="68"/>
      <c r="J10" s="47">
        <f t="shared" si="1"/>
        <v>0</v>
      </c>
      <c r="K10" s="48" t="str">
        <f t="shared" si="2"/>
        <v xml:space="preserve"> </v>
      </c>
      <c r="L10" s="81"/>
      <c r="M10" s="84"/>
      <c r="N10" s="86"/>
      <c r="O10" s="86"/>
      <c r="P10" s="81"/>
      <c r="Q10" s="89"/>
      <c r="R10" s="92"/>
      <c r="S10" s="86"/>
      <c r="T10" s="84"/>
    </row>
    <row r="11" spans="1:20" ht="21.75" customHeight="1" x14ac:dyDescent="0.25">
      <c r="A11" s="25"/>
      <c r="B11" s="40">
        <v>5</v>
      </c>
      <c r="C11" s="41" t="s">
        <v>33</v>
      </c>
      <c r="D11" s="42">
        <v>20</v>
      </c>
      <c r="E11" s="49" t="s">
        <v>28</v>
      </c>
      <c r="F11" s="50" t="s">
        <v>34</v>
      </c>
      <c r="G11" s="45">
        <f t="shared" si="0"/>
        <v>240</v>
      </c>
      <c r="H11" s="46">
        <v>12</v>
      </c>
      <c r="I11" s="68"/>
      <c r="J11" s="47">
        <f t="shared" si="1"/>
        <v>0</v>
      </c>
      <c r="K11" s="48" t="str">
        <f t="shared" si="2"/>
        <v xml:space="preserve"> </v>
      </c>
      <c r="L11" s="81"/>
      <c r="M11" s="84"/>
      <c r="N11" s="86"/>
      <c r="O11" s="86"/>
      <c r="P11" s="81"/>
      <c r="Q11" s="89"/>
      <c r="R11" s="92"/>
      <c r="S11" s="86"/>
      <c r="T11" s="84"/>
    </row>
    <row r="12" spans="1:20" ht="21.75" customHeight="1" x14ac:dyDescent="0.25">
      <c r="A12" s="25"/>
      <c r="B12" s="40">
        <v>6</v>
      </c>
      <c r="C12" s="41" t="s">
        <v>35</v>
      </c>
      <c r="D12" s="42">
        <v>5</v>
      </c>
      <c r="E12" s="43" t="s">
        <v>36</v>
      </c>
      <c r="F12" s="44" t="s">
        <v>37</v>
      </c>
      <c r="G12" s="45">
        <f t="shared" si="0"/>
        <v>225</v>
      </c>
      <c r="H12" s="46">
        <v>45</v>
      </c>
      <c r="I12" s="68"/>
      <c r="J12" s="47">
        <f t="shared" si="1"/>
        <v>0</v>
      </c>
      <c r="K12" s="48" t="str">
        <f t="shared" si="2"/>
        <v xml:space="preserve"> </v>
      </c>
      <c r="L12" s="81"/>
      <c r="M12" s="84"/>
      <c r="N12" s="86"/>
      <c r="O12" s="86"/>
      <c r="P12" s="81"/>
      <c r="Q12" s="89"/>
      <c r="R12" s="92"/>
      <c r="S12" s="86"/>
      <c r="T12" s="84"/>
    </row>
    <row r="13" spans="1:20" ht="21.75" customHeight="1" x14ac:dyDescent="0.25">
      <c r="A13" s="25"/>
      <c r="B13" s="40">
        <v>7</v>
      </c>
      <c r="C13" s="41" t="s">
        <v>38</v>
      </c>
      <c r="D13" s="42">
        <v>5</v>
      </c>
      <c r="E13" s="43" t="s">
        <v>36</v>
      </c>
      <c r="F13" s="44" t="s">
        <v>39</v>
      </c>
      <c r="G13" s="45">
        <f t="shared" si="0"/>
        <v>225</v>
      </c>
      <c r="H13" s="46">
        <v>45</v>
      </c>
      <c r="I13" s="68"/>
      <c r="J13" s="47">
        <f t="shared" si="1"/>
        <v>0</v>
      </c>
      <c r="K13" s="48" t="str">
        <f t="shared" si="2"/>
        <v xml:space="preserve"> </v>
      </c>
      <c r="L13" s="81"/>
      <c r="M13" s="84"/>
      <c r="N13" s="86"/>
      <c r="O13" s="86"/>
      <c r="P13" s="81"/>
      <c r="Q13" s="89"/>
      <c r="R13" s="92"/>
      <c r="S13" s="86"/>
      <c r="T13" s="84"/>
    </row>
    <row r="14" spans="1:20" ht="21.75" customHeight="1" x14ac:dyDescent="0.25">
      <c r="A14" s="25"/>
      <c r="B14" s="40">
        <v>8</v>
      </c>
      <c r="C14" s="41" t="s">
        <v>40</v>
      </c>
      <c r="D14" s="42">
        <v>5</v>
      </c>
      <c r="E14" s="43" t="s">
        <v>36</v>
      </c>
      <c r="F14" s="44" t="s">
        <v>41</v>
      </c>
      <c r="G14" s="45">
        <f t="shared" si="0"/>
        <v>295</v>
      </c>
      <c r="H14" s="46">
        <v>59</v>
      </c>
      <c r="I14" s="68"/>
      <c r="J14" s="47">
        <f t="shared" si="1"/>
        <v>0</v>
      </c>
      <c r="K14" s="48" t="str">
        <f t="shared" si="2"/>
        <v xml:space="preserve"> </v>
      </c>
      <c r="L14" s="81"/>
      <c r="M14" s="84"/>
      <c r="N14" s="86"/>
      <c r="O14" s="86"/>
      <c r="P14" s="81"/>
      <c r="Q14" s="89"/>
      <c r="R14" s="92"/>
      <c r="S14" s="86"/>
      <c r="T14" s="84"/>
    </row>
    <row r="15" spans="1:20" ht="21.75" customHeight="1" x14ac:dyDescent="0.25">
      <c r="A15" s="25"/>
      <c r="B15" s="40">
        <v>9</v>
      </c>
      <c r="C15" s="41" t="s">
        <v>42</v>
      </c>
      <c r="D15" s="42">
        <v>5</v>
      </c>
      <c r="E15" s="43" t="s">
        <v>36</v>
      </c>
      <c r="F15" s="44" t="s">
        <v>43</v>
      </c>
      <c r="G15" s="45">
        <f t="shared" si="0"/>
        <v>170</v>
      </c>
      <c r="H15" s="46">
        <v>34</v>
      </c>
      <c r="I15" s="68"/>
      <c r="J15" s="47">
        <f t="shared" si="1"/>
        <v>0</v>
      </c>
      <c r="K15" s="48" t="str">
        <f t="shared" si="2"/>
        <v xml:space="preserve"> </v>
      </c>
      <c r="L15" s="81"/>
      <c r="M15" s="84"/>
      <c r="N15" s="86"/>
      <c r="O15" s="86"/>
      <c r="P15" s="81"/>
      <c r="Q15" s="89"/>
      <c r="R15" s="92"/>
      <c r="S15" s="86"/>
      <c r="T15" s="84"/>
    </row>
    <row r="16" spans="1:20" ht="21.75" customHeight="1" x14ac:dyDescent="0.25">
      <c r="A16" s="25"/>
      <c r="B16" s="40">
        <v>10</v>
      </c>
      <c r="C16" s="41" t="s">
        <v>44</v>
      </c>
      <c r="D16" s="42">
        <v>10</v>
      </c>
      <c r="E16" s="43" t="s">
        <v>28</v>
      </c>
      <c r="F16" s="44" t="s">
        <v>45</v>
      </c>
      <c r="G16" s="45">
        <f t="shared" si="0"/>
        <v>160</v>
      </c>
      <c r="H16" s="46">
        <v>16</v>
      </c>
      <c r="I16" s="68"/>
      <c r="J16" s="47">
        <f t="shared" si="1"/>
        <v>0</v>
      </c>
      <c r="K16" s="48" t="str">
        <f t="shared" si="2"/>
        <v xml:space="preserve"> </v>
      </c>
      <c r="L16" s="81"/>
      <c r="M16" s="84"/>
      <c r="N16" s="86"/>
      <c r="O16" s="86"/>
      <c r="P16" s="81"/>
      <c r="Q16" s="89"/>
      <c r="R16" s="92"/>
      <c r="S16" s="86"/>
      <c r="T16" s="84"/>
    </row>
    <row r="17" spans="1:20" ht="21.75" customHeight="1" x14ac:dyDescent="0.25">
      <c r="A17" s="25"/>
      <c r="B17" s="40">
        <v>11</v>
      </c>
      <c r="C17" s="41" t="s">
        <v>46</v>
      </c>
      <c r="D17" s="42">
        <v>15</v>
      </c>
      <c r="E17" s="43" t="s">
        <v>28</v>
      </c>
      <c r="F17" s="44" t="s">
        <v>47</v>
      </c>
      <c r="G17" s="45">
        <f t="shared" si="0"/>
        <v>555</v>
      </c>
      <c r="H17" s="46">
        <v>37</v>
      </c>
      <c r="I17" s="68"/>
      <c r="J17" s="47">
        <f t="shared" si="1"/>
        <v>0</v>
      </c>
      <c r="K17" s="48" t="str">
        <f t="shared" si="2"/>
        <v xml:space="preserve"> </v>
      </c>
      <c r="L17" s="81"/>
      <c r="M17" s="84"/>
      <c r="N17" s="86"/>
      <c r="O17" s="86"/>
      <c r="P17" s="81"/>
      <c r="Q17" s="89"/>
      <c r="R17" s="92"/>
      <c r="S17" s="86"/>
      <c r="T17" s="84"/>
    </row>
    <row r="18" spans="1:20" ht="21.75" customHeight="1" x14ac:dyDescent="0.25">
      <c r="A18" s="25"/>
      <c r="B18" s="40">
        <v>12</v>
      </c>
      <c r="C18" s="41" t="s">
        <v>48</v>
      </c>
      <c r="D18" s="42">
        <v>5</v>
      </c>
      <c r="E18" s="43" t="s">
        <v>28</v>
      </c>
      <c r="F18" s="44" t="s">
        <v>47</v>
      </c>
      <c r="G18" s="45">
        <f t="shared" si="0"/>
        <v>300</v>
      </c>
      <c r="H18" s="46">
        <v>60</v>
      </c>
      <c r="I18" s="68"/>
      <c r="J18" s="47">
        <f t="shared" si="1"/>
        <v>0</v>
      </c>
      <c r="K18" s="48" t="str">
        <f t="shared" si="2"/>
        <v xml:space="preserve"> </v>
      </c>
      <c r="L18" s="81"/>
      <c r="M18" s="84"/>
      <c r="N18" s="86"/>
      <c r="O18" s="86"/>
      <c r="P18" s="81"/>
      <c r="Q18" s="89"/>
      <c r="R18" s="92"/>
      <c r="S18" s="86"/>
      <c r="T18" s="84"/>
    </row>
    <row r="19" spans="1:20" ht="21.75" customHeight="1" x14ac:dyDescent="0.25">
      <c r="A19" s="25"/>
      <c r="B19" s="40">
        <v>13</v>
      </c>
      <c r="C19" s="41" t="s">
        <v>49</v>
      </c>
      <c r="D19" s="42">
        <v>20</v>
      </c>
      <c r="E19" s="43" t="s">
        <v>36</v>
      </c>
      <c r="F19" s="44" t="s">
        <v>50</v>
      </c>
      <c r="G19" s="45">
        <f t="shared" si="0"/>
        <v>700</v>
      </c>
      <c r="H19" s="46">
        <v>35</v>
      </c>
      <c r="I19" s="68"/>
      <c r="J19" s="47">
        <f t="shared" si="1"/>
        <v>0</v>
      </c>
      <c r="K19" s="48" t="str">
        <f t="shared" si="2"/>
        <v xml:space="preserve"> </v>
      </c>
      <c r="L19" s="81"/>
      <c r="M19" s="84"/>
      <c r="N19" s="86"/>
      <c r="O19" s="86"/>
      <c r="P19" s="81"/>
      <c r="Q19" s="89"/>
      <c r="R19" s="92"/>
      <c r="S19" s="86"/>
      <c r="T19" s="84"/>
    </row>
    <row r="20" spans="1:20" ht="21.75" customHeight="1" x14ac:dyDescent="0.25">
      <c r="A20" s="25"/>
      <c r="B20" s="40">
        <v>14</v>
      </c>
      <c r="C20" s="41" t="s">
        <v>51</v>
      </c>
      <c r="D20" s="42">
        <v>30</v>
      </c>
      <c r="E20" s="43" t="s">
        <v>36</v>
      </c>
      <c r="F20" s="44" t="s">
        <v>50</v>
      </c>
      <c r="G20" s="45">
        <f t="shared" si="0"/>
        <v>1950</v>
      </c>
      <c r="H20" s="46">
        <v>65</v>
      </c>
      <c r="I20" s="68"/>
      <c r="J20" s="47">
        <f t="shared" si="1"/>
        <v>0</v>
      </c>
      <c r="K20" s="48" t="str">
        <f t="shared" si="2"/>
        <v xml:space="preserve"> </v>
      </c>
      <c r="L20" s="81"/>
      <c r="M20" s="84"/>
      <c r="N20" s="86"/>
      <c r="O20" s="86"/>
      <c r="P20" s="81"/>
      <c r="Q20" s="89"/>
      <c r="R20" s="92"/>
      <c r="S20" s="86"/>
      <c r="T20" s="84"/>
    </row>
    <row r="21" spans="1:20" ht="36.75" customHeight="1" x14ac:dyDescent="0.25">
      <c r="A21" s="25"/>
      <c r="B21" s="40">
        <v>15</v>
      </c>
      <c r="C21" s="41" t="s">
        <v>52</v>
      </c>
      <c r="D21" s="42">
        <v>2</v>
      </c>
      <c r="E21" s="43" t="s">
        <v>36</v>
      </c>
      <c r="F21" s="44" t="s">
        <v>53</v>
      </c>
      <c r="G21" s="45">
        <f t="shared" si="0"/>
        <v>100</v>
      </c>
      <c r="H21" s="46">
        <v>50</v>
      </c>
      <c r="I21" s="68"/>
      <c r="J21" s="47">
        <f t="shared" si="1"/>
        <v>0</v>
      </c>
      <c r="K21" s="48" t="str">
        <f t="shared" si="2"/>
        <v xml:space="preserve"> </v>
      </c>
      <c r="L21" s="81"/>
      <c r="M21" s="84"/>
      <c r="N21" s="86"/>
      <c r="O21" s="86"/>
      <c r="P21" s="81"/>
      <c r="Q21" s="89"/>
      <c r="R21" s="92"/>
      <c r="S21" s="86"/>
      <c r="T21" s="84"/>
    </row>
    <row r="22" spans="1:20" ht="26.25" customHeight="1" x14ac:dyDescent="0.25">
      <c r="A22" s="25"/>
      <c r="B22" s="40">
        <v>16</v>
      </c>
      <c r="C22" s="41" t="s">
        <v>54</v>
      </c>
      <c r="D22" s="42">
        <v>5</v>
      </c>
      <c r="E22" s="43" t="s">
        <v>28</v>
      </c>
      <c r="F22" s="44" t="s">
        <v>55</v>
      </c>
      <c r="G22" s="45">
        <f t="shared" ref="G22:G61" si="3">D22*H22</f>
        <v>175</v>
      </c>
      <c r="H22" s="46">
        <v>35</v>
      </c>
      <c r="I22" s="68"/>
      <c r="J22" s="47">
        <f t="shared" ref="J22:J26" si="4">D22*I22</f>
        <v>0</v>
      </c>
      <c r="K22" s="48" t="str">
        <f t="shared" ref="K22:K26" si="5">IF(ISNUMBER(I22), IF(I22&gt;H22,"NEVYHOVUJE","VYHOVUJE")," ")</f>
        <v xml:space="preserve"> </v>
      </c>
      <c r="L22" s="81"/>
      <c r="M22" s="84"/>
      <c r="N22" s="86"/>
      <c r="O22" s="86"/>
      <c r="P22" s="81"/>
      <c r="Q22" s="89"/>
      <c r="R22" s="92"/>
      <c r="S22" s="86"/>
      <c r="T22" s="84"/>
    </row>
    <row r="23" spans="1:20" ht="26.25" customHeight="1" x14ac:dyDescent="0.25">
      <c r="A23" s="25"/>
      <c r="B23" s="40">
        <v>17</v>
      </c>
      <c r="C23" s="41" t="s">
        <v>56</v>
      </c>
      <c r="D23" s="42">
        <v>40</v>
      </c>
      <c r="E23" s="43" t="s">
        <v>28</v>
      </c>
      <c r="F23" s="44" t="s">
        <v>57</v>
      </c>
      <c r="G23" s="45">
        <f t="shared" si="3"/>
        <v>120</v>
      </c>
      <c r="H23" s="46">
        <v>3</v>
      </c>
      <c r="I23" s="68"/>
      <c r="J23" s="47">
        <f t="shared" si="4"/>
        <v>0</v>
      </c>
      <c r="K23" s="48" t="str">
        <f t="shared" si="5"/>
        <v xml:space="preserve"> </v>
      </c>
      <c r="L23" s="81"/>
      <c r="M23" s="84"/>
      <c r="N23" s="86"/>
      <c r="O23" s="86"/>
      <c r="P23" s="81"/>
      <c r="Q23" s="89"/>
      <c r="R23" s="92"/>
      <c r="S23" s="86"/>
      <c r="T23" s="84"/>
    </row>
    <row r="24" spans="1:20" ht="38.25" customHeight="1" x14ac:dyDescent="0.25">
      <c r="A24" s="25"/>
      <c r="B24" s="40">
        <v>18</v>
      </c>
      <c r="C24" s="41" t="s">
        <v>58</v>
      </c>
      <c r="D24" s="42">
        <v>40</v>
      </c>
      <c r="E24" s="43" t="s">
        <v>28</v>
      </c>
      <c r="F24" s="44" t="s">
        <v>59</v>
      </c>
      <c r="G24" s="45">
        <f t="shared" si="3"/>
        <v>440</v>
      </c>
      <c r="H24" s="46">
        <v>11</v>
      </c>
      <c r="I24" s="68"/>
      <c r="J24" s="47">
        <f t="shared" si="4"/>
        <v>0</v>
      </c>
      <c r="K24" s="48" t="str">
        <f t="shared" si="5"/>
        <v xml:space="preserve"> </v>
      </c>
      <c r="L24" s="81"/>
      <c r="M24" s="84"/>
      <c r="N24" s="86"/>
      <c r="O24" s="86"/>
      <c r="P24" s="81"/>
      <c r="Q24" s="89"/>
      <c r="R24" s="92"/>
      <c r="S24" s="86"/>
      <c r="T24" s="84"/>
    </row>
    <row r="25" spans="1:20" ht="21.75" customHeight="1" x14ac:dyDescent="0.25">
      <c r="A25" s="25"/>
      <c r="B25" s="40">
        <v>19</v>
      </c>
      <c r="C25" s="41" t="s">
        <v>60</v>
      </c>
      <c r="D25" s="42">
        <v>5</v>
      </c>
      <c r="E25" s="43" t="s">
        <v>61</v>
      </c>
      <c r="F25" s="44" t="s">
        <v>62</v>
      </c>
      <c r="G25" s="45">
        <f t="shared" si="3"/>
        <v>225</v>
      </c>
      <c r="H25" s="46">
        <v>45</v>
      </c>
      <c r="I25" s="68"/>
      <c r="J25" s="47">
        <f t="shared" si="4"/>
        <v>0</v>
      </c>
      <c r="K25" s="48" t="str">
        <f t="shared" si="5"/>
        <v xml:space="preserve"> </v>
      </c>
      <c r="L25" s="81"/>
      <c r="M25" s="84"/>
      <c r="N25" s="86"/>
      <c r="O25" s="86"/>
      <c r="P25" s="81"/>
      <c r="Q25" s="89"/>
      <c r="R25" s="92"/>
      <c r="S25" s="86"/>
      <c r="T25" s="84"/>
    </row>
    <row r="26" spans="1:20" ht="21.75" customHeight="1" x14ac:dyDescent="0.25">
      <c r="A26" s="25"/>
      <c r="B26" s="40">
        <v>20</v>
      </c>
      <c r="C26" s="41" t="s">
        <v>63</v>
      </c>
      <c r="D26" s="42">
        <v>10</v>
      </c>
      <c r="E26" s="43" t="s">
        <v>36</v>
      </c>
      <c r="F26" s="44" t="s">
        <v>64</v>
      </c>
      <c r="G26" s="45">
        <f t="shared" si="3"/>
        <v>350</v>
      </c>
      <c r="H26" s="46">
        <v>35</v>
      </c>
      <c r="I26" s="68"/>
      <c r="J26" s="47">
        <f t="shared" si="4"/>
        <v>0</v>
      </c>
      <c r="K26" s="48" t="str">
        <f t="shared" si="5"/>
        <v xml:space="preserve"> </v>
      </c>
      <c r="L26" s="81"/>
      <c r="M26" s="84"/>
      <c r="N26" s="86"/>
      <c r="O26" s="86"/>
      <c r="P26" s="81"/>
      <c r="Q26" s="89"/>
      <c r="R26" s="92"/>
      <c r="S26" s="86"/>
      <c r="T26" s="84"/>
    </row>
    <row r="27" spans="1:20" ht="36" customHeight="1" x14ac:dyDescent="0.25">
      <c r="A27" s="25"/>
      <c r="B27" s="40">
        <v>21</v>
      </c>
      <c r="C27" s="41" t="s">
        <v>65</v>
      </c>
      <c r="D27" s="42">
        <v>1</v>
      </c>
      <c r="E27" s="43" t="s">
        <v>36</v>
      </c>
      <c r="F27" s="44" t="s">
        <v>66</v>
      </c>
      <c r="G27" s="45">
        <f t="shared" si="3"/>
        <v>110</v>
      </c>
      <c r="H27" s="46">
        <v>110</v>
      </c>
      <c r="I27" s="68"/>
      <c r="J27" s="47">
        <f t="shared" ref="J27:J61" si="6">D27*I27</f>
        <v>0</v>
      </c>
      <c r="K27" s="48" t="str">
        <f t="shared" ref="K27:K61" si="7">IF(ISNUMBER(I27), IF(I27&gt;H27,"NEVYHOVUJE","VYHOVUJE")," ")</f>
        <v xml:space="preserve"> </v>
      </c>
      <c r="L27" s="81"/>
      <c r="M27" s="84"/>
      <c r="N27" s="86"/>
      <c r="O27" s="86"/>
      <c r="P27" s="81"/>
      <c r="Q27" s="89"/>
      <c r="R27" s="92"/>
      <c r="S27" s="86"/>
      <c r="T27" s="84"/>
    </row>
    <row r="28" spans="1:20" ht="40.5" customHeight="1" x14ac:dyDescent="0.25">
      <c r="A28" s="25"/>
      <c r="B28" s="40">
        <v>22</v>
      </c>
      <c r="C28" s="41" t="s">
        <v>67</v>
      </c>
      <c r="D28" s="42">
        <v>3</v>
      </c>
      <c r="E28" s="43" t="s">
        <v>61</v>
      </c>
      <c r="F28" s="44" t="s">
        <v>68</v>
      </c>
      <c r="G28" s="45">
        <f t="shared" si="3"/>
        <v>390</v>
      </c>
      <c r="H28" s="46">
        <v>130</v>
      </c>
      <c r="I28" s="68"/>
      <c r="J28" s="47">
        <f t="shared" si="6"/>
        <v>0</v>
      </c>
      <c r="K28" s="48" t="str">
        <f t="shared" si="7"/>
        <v xml:space="preserve"> </v>
      </c>
      <c r="L28" s="81"/>
      <c r="M28" s="84"/>
      <c r="N28" s="86"/>
      <c r="O28" s="86"/>
      <c r="P28" s="81"/>
      <c r="Q28" s="89"/>
      <c r="R28" s="92"/>
      <c r="S28" s="86"/>
      <c r="T28" s="84"/>
    </row>
    <row r="29" spans="1:20" ht="21.75" customHeight="1" x14ac:dyDescent="0.25">
      <c r="A29" s="25"/>
      <c r="B29" s="40">
        <v>23</v>
      </c>
      <c r="C29" s="41" t="s">
        <v>69</v>
      </c>
      <c r="D29" s="42">
        <v>1</v>
      </c>
      <c r="E29" s="43" t="s">
        <v>28</v>
      </c>
      <c r="F29" s="44" t="s">
        <v>70</v>
      </c>
      <c r="G29" s="45">
        <f t="shared" si="3"/>
        <v>135</v>
      </c>
      <c r="H29" s="46">
        <v>135</v>
      </c>
      <c r="I29" s="68"/>
      <c r="J29" s="47">
        <f t="shared" si="6"/>
        <v>0</v>
      </c>
      <c r="K29" s="48" t="str">
        <f t="shared" si="7"/>
        <v xml:space="preserve"> </v>
      </c>
      <c r="L29" s="81"/>
      <c r="M29" s="84"/>
      <c r="N29" s="86"/>
      <c r="O29" s="86"/>
      <c r="P29" s="81"/>
      <c r="Q29" s="89"/>
      <c r="R29" s="92"/>
      <c r="S29" s="86"/>
      <c r="T29" s="84"/>
    </row>
    <row r="30" spans="1:20" ht="21.75" customHeight="1" x14ac:dyDescent="0.25">
      <c r="A30" s="25"/>
      <c r="B30" s="40">
        <v>24</v>
      </c>
      <c r="C30" s="41" t="s">
        <v>71</v>
      </c>
      <c r="D30" s="42">
        <v>1</v>
      </c>
      <c r="E30" s="43" t="s">
        <v>28</v>
      </c>
      <c r="F30" s="44" t="s">
        <v>72</v>
      </c>
      <c r="G30" s="45">
        <f t="shared" si="3"/>
        <v>180</v>
      </c>
      <c r="H30" s="46">
        <v>180</v>
      </c>
      <c r="I30" s="68"/>
      <c r="J30" s="47">
        <f t="shared" si="6"/>
        <v>0</v>
      </c>
      <c r="K30" s="48" t="str">
        <f t="shared" si="7"/>
        <v xml:space="preserve"> </v>
      </c>
      <c r="L30" s="81"/>
      <c r="M30" s="84"/>
      <c r="N30" s="86"/>
      <c r="O30" s="86"/>
      <c r="P30" s="81"/>
      <c r="Q30" s="89"/>
      <c r="R30" s="92"/>
      <c r="S30" s="86"/>
      <c r="T30" s="84"/>
    </row>
    <row r="31" spans="1:20" ht="21.75" customHeight="1" x14ac:dyDescent="0.25">
      <c r="A31" s="25"/>
      <c r="B31" s="40">
        <v>25</v>
      </c>
      <c r="C31" s="41" t="s">
        <v>73</v>
      </c>
      <c r="D31" s="42">
        <v>1</v>
      </c>
      <c r="E31" s="43" t="s">
        <v>36</v>
      </c>
      <c r="F31" s="44" t="s">
        <v>74</v>
      </c>
      <c r="G31" s="45">
        <f t="shared" si="3"/>
        <v>13</v>
      </c>
      <c r="H31" s="46">
        <v>13</v>
      </c>
      <c r="I31" s="68"/>
      <c r="J31" s="47">
        <f t="shared" si="6"/>
        <v>0</v>
      </c>
      <c r="K31" s="48" t="str">
        <f t="shared" si="7"/>
        <v xml:space="preserve"> </v>
      </c>
      <c r="L31" s="81"/>
      <c r="M31" s="84"/>
      <c r="N31" s="86"/>
      <c r="O31" s="86"/>
      <c r="P31" s="81"/>
      <c r="Q31" s="89"/>
      <c r="R31" s="92"/>
      <c r="S31" s="86"/>
      <c r="T31" s="84"/>
    </row>
    <row r="32" spans="1:20" ht="39.75" customHeight="1" x14ac:dyDescent="0.25">
      <c r="A32" s="25"/>
      <c r="B32" s="40">
        <v>26</v>
      </c>
      <c r="C32" s="41" t="s">
        <v>75</v>
      </c>
      <c r="D32" s="42">
        <v>5</v>
      </c>
      <c r="E32" s="43" t="s">
        <v>28</v>
      </c>
      <c r="F32" s="44" t="s">
        <v>76</v>
      </c>
      <c r="G32" s="45">
        <f t="shared" si="3"/>
        <v>225</v>
      </c>
      <c r="H32" s="46">
        <v>45</v>
      </c>
      <c r="I32" s="68"/>
      <c r="J32" s="47">
        <f t="shared" si="6"/>
        <v>0</v>
      </c>
      <c r="K32" s="48" t="str">
        <f t="shared" si="7"/>
        <v xml:space="preserve"> </v>
      </c>
      <c r="L32" s="81"/>
      <c r="M32" s="84"/>
      <c r="N32" s="86"/>
      <c r="O32" s="86"/>
      <c r="P32" s="81"/>
      <c r="Q32" s="89"/>
      <c r="R32" s="92"/>
      <c r="S32" s="86"/>
      <c r="T32" s="84"/>
    </row>
    <row r="33" spans="1:20" ht="21.75" customHeight="1" x14ac:dyDescent="0.25">
      <c r="A33" s="25"/>
      <c r="B33" s="40">
        <v>27</v>
      </c>
      <c r="C33" s="41" t="s">
        <v>77</v>
      </c>
      <c r="D33" s="42">
        <v>2</v>
      </c>
      <c r="E33" s="43" t="s">
        <v>61</v>
      </c>
      <c r="F33" s="44" t="s">
        <v>78</v>
      </c>
      <c r="G33" s="45">
        <f t="shared" si="3"/>
        <v>36</v>
      </c>
      <c r="H33" s="46">
        <v>18</v>
      </c>
      <c r="I33" s="68"/>
      <c r="J33" s="47">
        <f t="shared" si="6"/>
        <v>0</v>
      </c>
      <c r="K33" s="48" t="str">
        <f t="shared" si="7"/>
        <v xml:space="preserve"> </v>
      </c>
      <c r="L33" s="81"/>
      <c r="M33" s="84"/>
      <c r="N33" s="86"/>
      <c r="O33" s="86"/>
      <c r="P33" s="81"/>
      <c r="Q33" s="89"/>
      <c r="R33" s="92"/>
      <c r="S33" s="86"/>
      <c r="T33" s="84"/>
    </row>
    <row r="34" spans="1:20" ht="21.75" customHeight="1" x14ac:dyDescent="0.25">
      <c r="A34" s="25"/>
      <c r="B34" s="40">
        <v>28</v>
      </c>
      <c r="C34" s="41" t="s">
        <v>79</v>
      </c>
      <c r="D34" s="42">
        <v>2</v>
      </c>
      <c r="E34" s="43" t="s">
        <v>28</v>
      </c>
      <c r="F34" s="44" t="s">
        <v>80</v>
      </c>
      <c r="G34" s="45">
        <f t="shared" si="3"/>
        <v>70</v>
      </c>
      <c r="H34" s="46">
        <v>35</v>
      </c>
      <c r="I34" s="68"/>
      <c r="J34" s="47">
        <f t="shared" si="6"/>
        <v>0</v>
      </c>
      <c r="K34" s="48" t="str">
        <f t="shared" si="7"/>
        <v xml:space="preserve"> </v>
      </c>
      <c r="L34" s="81"/>
      <c r="M34" s="84"/>
      <c r="N34" s="86"/>
      <c r="O34" s="86"/>
      <c r="P34" s="81"/>
      <c r="Q34" s="89"/>
      <c r="R34" s="92"/>
      <c r="S34" s="86"/>
      <c r="T34" s="84"/>
    </row>
    <row r="35" spans="1:20" ht="21.75" customHeight="1" x14ac:dyDescent="0.25">
      <c r="A35" s="25"/>
      <c r="B35" s="40">
        <v>29</v>
      </c>
      <c r="C35" s="41" t="s">
        <v>81</v>
      </c>
      <c r="D35" s="42">
        <v>5</v>
      </c>
      <c r="E35" s="43" t="s">
        <v>28</v>
      </c>
      <c r="F35" s="44" t="s">
        <v>82</v>
      </c>
      <c r="G35" s="45">
        <f t="shared" si="3"/>
        <v>100</v>
      </c>
      <c r="H35" s="46">
        <v>20</v>
      </c>
      <c r="I35" s="68"/>
      <c r="J35" s="47">
        <f t="shared" si="6"/>
        <v>0</v>
      </c>
      <c r="K35" s="48" t="str">
        <f t="shared" si="7"/>
        <v xml:space="preserve"> </v>
      </c>
      <c r="L35" s="81"/>
      <c r="M35" s="84"/>
      <c r="N35" s="86"/>
      <c r="O35" s="86"/>
      <c r="P35" s="81"/>
      <c r="Q35" s="89"/>
      <c r="R35" s="92"/>
      <c r="S35" s="86"/>
      <c r="T35" s="84"/>
    </row>
    <row r="36" spans="1:20" ht="21.75" customHeight="1" x14ac:dyDescent="0.25">
      <c r="A36" s="25"/>
      <c r="B36" s="40">
        <v>30</v>
      </c>
      <c r="C36" s="41" t="s">
        <v>83</v>
      </c>
      <c r="D36" s="42">
        <v>5</v>
      </c>
      <c r="E36" s="43" t="s">
        <v>28</v>
      </c>
      <c r="F36" s="44" t="s">
        <v>82</v>
      </c>
      <c r="G36" s="45">
        <f t="shared" si="3"/>
        <v>165</v>
      </c>
      <c r="H36" s="46">
        <v>33</v>
      </c>
      <c r="I36" s="68"/>
      <c r="J36" s="47">
        <f t="shared" si="6"/>
        <v>0</v>
      </c>
      <c r="K36" s="48" t="str">
        <f t="shared" si="7"/>
        <v xml:space="preserve"> </v>
      </c>
      <c r="L36" s="81"/>
      <c r="M36" s="84"/>
      <c r="N36" s="86"/>
      <c r="O36" s="86"/>
      <c r="P36" s="81"/>
      <c r="Q36" s="89"/>
      <c r="R36" s="92"/>
      <c r="S36" s="86"/>
      <c r="T36" s="84"/>
    </row>
    <row r="37" spans="1:20" ht="21.75" customHeight="1" x14ac:dyDescent="0.25">
      <c r="A37" s="25"/>
      <c r="B37" s="40">
        <v>31</v>
      </c>
      <c r="C37" s="41" t="s">
        <v>84</v>
      </c>
      <c r="D37" s="42">
        <v>10</v>
      </c>
      <c r="E37" s="43" t="s">
        <v>28</v>
      </c>
      <c r="F37" s="44" t="s">
        <v>85</v>
      </c>
      <c r="G37" s="45">
        <f t="shared" si="3"/>
        <v>420</v>
      </c>
      <c r="H37" s="46">
        <v>42</v>
      </c>
      <c r="I37" s="68"/>
      <c r="J37" s="47">
        <f t="shared" si="6"/>
        <v>0</v>
      </c>
      <c r="K37" s="48" t="str">
        <f t="shared" si="7"/>
        <v xml:space="preserve"> </v>
      </c>
      <c r="L37" s="81"/>
      <c r="M37" s="84"/>
      <c r="N37" s="86"/>
      <c r="O37" s="86"/>
      <c r="P37" s="81"/>
      <c r="Q37" s="89"/>
      <c r="R37" s="92"/>
      <c r="S37" s="86"/>
      <c r="T37" s="84"/>
    </row>
    <row r="38" spans="1:20" ht="21.75" customHeight="1" x14ac:dyDescent="0.25">
      <c r="A38" s="25"/>
      <c r="B38" s="40">
        <v>32</v>
      </c>
      <c r="C38" s="41" t="s">
        <v>86</v>
      </c>
      <c r="D38" s="42">
        <v>2</v>
      </c>
      <c r="E38" s="43" t="s">
        <v>28</v>
      </c>
      <c r="F38" s="44" t="s">
        <v>87</v>
      </c>
      <c r="G38" s="45">
        <f t="shared" si="3"/>
        <v>110</v>
      </c>
      <c r="H38" s="46">
        <v>55</v>
      </c>
      <c r="I38" s="68"/>
      <c r="J38" s="47">
        <f t="shared" si="6"/>
        <v>0</v>
      </c>
      <c r="K38" s="48" t="str">
        <f t="shared" si="7"/>
        <v xml:space="preserve"> </v>
      </c>
      <c r="L38" s="81"/>
      <c r="M38" s="84"/>
      <c r="N38" s="86"/>
      <c r="O38" s="86"/>
      <c r="P38" s="81"/>
      <c r="Q38" s="89"/>
      <c r="R38" s="92"/>
      <c r="S38" s="86"/>
      <c r="T38" s="84"/>
    </row>
    <row r="39" spans="1:20" ht="21.75" customHeight="1" x14ac:dyDescent="0.25">
      <c r="A39" s="25"/>
      <c r="B39" s="40">
        <v>33</v>
      </c>
      <c r="C39" s="41" t="s">
        <v>88</v>
      </c>
      <c r="D39" s="42">
        <v>5</v>
      </c>
      <c r="E39" s="43" t="s">
        <v>28</v>
      </c>
      <c r="F39" s="44" t="s">
        <v>89</v>
      </c>
      <c r="G39" s="45">
        <f t="shared" si="3"/>
        <v>25</v>
      </c>
      <c r="H39" s="46">
        <v>5</v>
      </c>
      <c r="I39" s="68"/>
      <c r="J39" s="47">
        <f t="shared" si="6"/>
        <v>0</v>
      </c>
      <c r="K39" s="48" t="str">
        <f t="shared" si="7"/>
        <v xml:space="preserve"> </v>
      </c>
      <c r="L39" s="81"/>
      <c r="M39" s="84"/>
      <c r="N39" s="86"/>
      <c r="O39" s="86"/>
      <c r="P39" s="81"/>
      <c r="Q39" s="89"/>
      <c r="R39" s="92"/>
      <c r="S39" s="86"/>
      <c r="T39" s="84"/>
    </row>
    <row r="40" spans="1:20" ht="39.75" customHeight="1" x14ac:dyDescent="0.25">
      <c r="A40" s="25"/>
      <c r="B40" s="40">
        <v>34</v>
      </c>
      <c r="C40" s="41" t="s">
        <v>109</v>
      </c>
      <c r="D40" s="42">
        <v>20</v>
      </c>
      <c r="E40" s="43" t="s">
        <v>28</v>
      </c>
      <c r="F40" s="44" t="s">
        <v>110</v>
      </c>
      <c r="G40" s="45">
        <f t="shared" si="3"/>
        <v>400</v>
      </c>
      <c r="H40" s="46">
        <v>20</v>
      </c>
      <c r="I40" s="68"/>
      <c r="J40" s="47">
        <f t="shared" si="6"/>
        <v>0</v>
      </c>
      <c r="K40" s="48" t="str">
        <f t="shared" si="7"/>
        <v xml:space="preserve"> </v>
      </c>
      <c r="L40" s="81"/>
      <c r="M40" s="84"/>
      <c r="N40" s="86"/>
      <c r="O40" s="86"/>
      <c r="P40" s="81"/>
      <c r="Q40" s="89"/>
      <c r="R40" s="92"/>
      <c r="S40" s="86"/>
      <c r="T40" s="84"/>
    </row>
    <row r="41" spans="1:20" ht="39.75" customHeight="1" x14ac:dyDescent="0.25">
      <c r="A41" s="25"/>
      <c r="B41" s="40">
        <v>35</v>
      </c>
      <c r="C41" s="41" t="s">
        <v>90</v>
      </c>
      <c r="D41" s="42">
        <v>1</v>
      </c>
      <c r="E41" s="43" t="s">
        <v>28</v>
      </c>
      <c r="F41" s="44" t="s">
        <v>111</v>
      </c>
      <c r="G41" s="45">
        <f t="shared" si="3"/>
        <v>160</v>
      </c>
      <c r="H41" s="46">
        <v>160</v>
      </c>
      <c r="I41" s="68"/>
      <c r="J41" s="47">
        <f t="shared" si="6"/>
        <v>0</v>
      </c>
      <c r="K41" s="48" t="str">
        <f t="shared" si="7"/>
        <v xml:space="preserve"> </v>
      </c>
      <c r="L41" s="81"/>
      <c r="M41" s="84"/>
      <c r="N41" s="86"/>
      <c r="O41" s="86"/>
      <c r="P41" s="81"/>
      <c r="Q41" s="89"/>
      <c r="R41" s="92"/>
      <c r="S41" s="86"/>
      <c r="T41" s="84"/>
    </row>
    <row r="42" spans="1:20" ht="29.25" customHeight="1" x14ac:dyDescent="0.25">
      <c r="A42" s="25"/>
      <c r="B42" s="40">
        <v>36</v>
      </c>
      <c r="C42" s="41" t="s">
        <v>112</v>
      </c>
      <c r="D42" s="42">
        <v>1</v>
      </c>
      <c r="E42" s="43" t="s">
        <v>28</v>
      </c>
      <c r="F42" s="44" t="s">
        <v>113</v>
      </c>
      <c r="G42" s="45">
        <f t="shared" si="3"/>
        <v>160</v>
      </c>
      <c r="H42" s="46">
        <v>160</v>
      </c>
      <c r="I42" s="68"/>
      <c r="J42" s="47">
        <f t="shared" si="6"/>
        <v>0</v>
      </c>
      <c r="K42" s="48" t="str">
        <f t="shared" si="7"/>
        <v xml:space="preserve"> </v>
      </c>
      <c r="L42" s="81"/>
      <c r="M42" s="84"/>
      <c r="N42" s="86"/>
      <c r="O42" s="86"/>
      <c r="P42" s="81"/>
      <c r="Q42" s="89"/>
      <c r="R42" s="92"/>
      <c r="S42" s="86"/>
      <c r="T42" s="84"/>
    </row>
    <row r="43" spans="1:20" ht="68.25" customHeight="1" x14ac:dyDescent="0.25">
      <c r="A43" s="25"/>
      <c r="B43" s="40">
        <v>37</v>
      </c>
      <c r="C43" s="41" t="s">
        <v>114</v>
      </c>
      <c r="D43" s="42">
        <v>3</v>
      </c>
      <c r="E43" s="43" t="s">
        <v>28</v>
      </c>
      <c r="F43" s="44" t="s">
        <v>121</v>
      </c>
      <c r="G43" s="45">
        <f t="shared" si="3"/>
        <v>555</v>
      </c>
      <c r="H43" s="46">
        <v>185</v>
      </c>
      <c r="I43" s="68"/>
      <c r="J43" s="47">
        <f t="shared" si="6"/>
        <v>0</v>
      </c>
      <c r="K43" s="48" t="str">
        <f t="shared" si="7"/>
        <v xml:space="preserve"> </v>
      </c>
      <c r="L43" s="81"/>
      <c r="M43" s="84"/>
      <c r="N43" s="86"/>
      <c r="O43" s="86"/>
      <c r="P43" s="81"/>
      <c r="Q43" s="89"/>
      <c r="R43" s="92"/>
      <c r="S43" s="86"/>
      <c r="T43" s="84"/>
    </row>
    <row r="44" spans="1:20" ht="49.5" customHeight="1" x14ac:dyDescent="0.25">
      <c r="A44" s="25"/>
      <c r="B44" s="40">
        <v>38</v>
      </c>
      <c r="C44" s="41" t="s">
        <v>116</v>
      </c>
      <c r="D44" s="42">
        <v>3</v>
      </c>
      <c r="E44" s="43" t="s">
        <v>28</v>
      </c>
      <c r="F44" s="44" t="s">
        <v>115</v>
      </c>
      <c r="G44" s="45">
        <f t="shared" si="3"/>
        <v>600</v>
      </c>
      <c r="H44" s="46">
        <v>200</v>
      </c>
      <c r="I44" s="68"/>
      <c r="J44" s="47">
        <f t="shared" si="6"/>
        <v>0</v>
      </c>
      <c r="K44" s="48" t="str">
        <f t="shared" si="7"/>
        <v xml:space="preserve"> </v>
      </c>
      <c r="L44" s="81"/>
      <c r="M44" s="84"/>
      <c r="N44" s="86"/>
      <c r="O44" s="86"/>
      <c r="P44" s="81"/>
      <c r="Q44" s="89"/>
      <c r="R44" s="92"/>
      <c r="S44" s="86"/>
      <c r="T44" s="84"/>
    </row>
    <row r="45" spans="1:20" ht="45.75" customHeight="1" x14ac:dyDescent="0.25">
      <c r="A45" s="25"/>
      <c r="B45" s="40">
        <v>39</v>
      </c>
      <c r="C45" s="41" t="s">
        <v>117</v>
      </c>
      <c r="D45" s="42">
        <v>3</v>
      </c>
      <c r="E45" s="43" t="s">
        <v>28</v>
      </c>
      <c r="F45" s="44" t="s">
        <v>91</v>
      </c>
      <c r="G45" s="45">
        <f t="shared" si="3"/>
        <v>600</v>
      </c>
      <c r="H45" s="46">
        <v>200</v>
      </c>
      <c r="I45" s="68"/>
      <c r="J45" s="47">
        <f t="shared" si="6"/>
        <v>0</v>
      </c>
      <c r="K45" s="48" t="str">
        <f t="shared" si="7"/>
        <v xml:space="preserve"> </v>
      </c>
      <c r="L45" s="81"/>
      <c r="M45" s="84"/>
      <c r="N45" s="86"/>
      <c r="O45" s="86"/>
      <c r="P45" s="81"/>
      <c r="Q45" s="89"/>
      <c r="R45" s="92"/>
      <c r="S45" s="86"/>
      <c r="T45" s="84"/>
    </row>
    <row r="46" spans="1:20" ht="27" customHeight="1" x14ac:dyDescent="0.25">
      <c r="A46" s="25"/>
      <c r="B46" s="40">
        <v>40</v>
      </c>
      <c r="C46" s="41" t="s">
        <v>92</v>
      </c>
      <c r="D46" s="42">
        <v>20</v>
      </c>
      <c r="E46" s="43" t="s">
        <v>28</v>
      </c>
      <c r="F46" s="44" t="s">
        <v>118</v>
      </c>
      <c r="G46" s="45">
        <f t="shared" si="3"/>
        <v>1000</v>
      </c>
      <c r="H46" s="46">
        <v>50</v>
      </c>
      <c r="I46" s="68"/>
      <c r="J46" s="47">
        <f t="shared" si="6"/>
        <v>0</v>
      </c>
      <c r="K46" s="48" t="str">
        <f t="shared" si="7"/>
        <v xml:space="preserve"> </v>
      </c>
      <c r="L46" s="81"/>
      <c r="M46" s="84"/>
      <c r="N46" s="86"/>
      <c r="O46" s="86"/>
      <c r="P46" s="81"/>
      <c r="Q46" s="89"/>
      <c r="R46" s="92"/>
      <c r="S46" s="86"/>
      <c r="T46" s="84"/>
    </row>
    <row r="47" spans="1:20" ht="21.75" customHeight="1" x14ac:dyDescent="0.25">
      <c r="A47" s="25"/>
      <c r="B47" s="40">
        <v>41</v>
      </c>
      <c r="C47" s="41" t="s">
        <v>92</v>
      </c>
      <c r="D47" s="42">
        <v>10</v>
      </c>
      <c r="E47" s="43" t="s">
        <v>28</v>
      </c>
      <c r="F47" s="44" t="s">
        <v>119</v>
      </c>
      <c r="G47" s="45">
        <f t="shared" si="3"/>
        <v>500</v>
      </c>
      <c r="H47" s="46">
        <v>50</v>
      </c>
      <c r="I47" s="68"/>
      <c r="J47" s="47">
        <f t="shared" si="6"/>
        <v>0</v>
      </c>
      <c r="K47" s="48" t="str">
        <f t="shared" si="7"/>
        <v xml:space="preserve"> </v>
      </c>
      <c r="L47" s="81"/>
      <c r="M47" s="84"/>
      <c r="N47" s="86"/>
      <c r="O47" s="86"/>
      <c r="P47" s="81"/>
      <c r="Q47" s="89"/>
      <c r="R47" s="92"/>
      <c r="S47" s="86"/>
      <c r="T47" s="84"/>
    </row>
    <row r="48" spans="1:20" ht="21.75" customHeight="1" x14ac:dyDescent="0.25">
      <c r="A48" s="25"/>
      <c r="B48" s="40">
        <v>42</v>
      </c>
      <c r="C48" s="41" t="s">
        <v>93</v>
      </c>
      <c r="D48" s="42">
        <v>5</v>
      </c>
      <c r="E48" s="43" t="s">
        <v>28</v>
      </c>
      <c r="F48" s="44" t="s">
        <v>120</v>
      </c>
      <c r="G48" s="45">
        <f t="shared" si="3"/>
        <v>250</v>
      </c>
      <c r="H48" s="46">
        <v>50</v>
      </c>
      <c r="I48" s="68"/>
      <c r="J48" s="47">
        <f t="shared" si="6"/>
        <v>0</v>
      </c>
      <c r="K48" s="48" t="str">
        <f t="shared" si="7"/>
        <v xml:space="preserve"> </v>
      </c>
      <c r="L48" s="81"/>
      <c r="M48" s="84"/>
      <c r="N48" s="86"/>
      <c r="O48" s="86"/>
      <c r="P48" s="81"/>
      <c r="Q48" s="89"/>
      <c r="R48" s="92"/>
      <c r="S48" s="86"/>
      <c r="T48" s="84"/>
    </row>
    <row r="49" spans="1:20" ht="41.25" customHeight="1" x14ac:dyDescent="0.25">
      <c r="A49" s="25"/>
      <c r="B49" s="40">
        <v>43</v>
      </c>
      <c r="C49" s="41" t="s">
        <v>94</v>
      </c>
      <c r="D49" s="42">
        <v>1</v>
      </c>
      <c r="E49" s="43" t="s">
        <v>28</v>
      </c>
      <c r="F49" s="44" t="s">
        <v>122</v>
      </c>
      <c r="G49" s="45">
        <f t="shared" si="3"/>
        <v>340</v>
      </c>
      <c r="H49" s="46">
        <v>340</v>
      </c>
      <c r="I49" s="68"/>
      <c r="J49" s="47">
        <f t="shared" si="6"/>
        <v>0</v>
      </c>
      <c r="K49" s="48" t="str">
        <f t="shared" si="7"/>
        <v xml:space="preserve"> </v>
      </c>
      <c r="L49" s="81"/>
      <c r="M49" s="84"/>
      <c r="N49" s="86"/>
      <c r="O49" s="86"/>
      <c r="P49" s="81"/>
      <c r="Q49" s="89"/>
      <c r="R49" s="92"/>
      <c r="S49" s="86"/>
      <c r="T49" s="84"/>
    </row>
    <row r="50" spans="1:20" ht="42.75" customHeight="1" x14ac:dyDescent="0.25">
      <c r="A50" s="25"/>
      <c r="B50" s="40">
        <v>44</v>
      </c>
      <c r="C50" s="41" t="s">
        <v>123</v>
      </c>
      <c r="D50" s="42">
        <v>3</v>
      </c>
      <c r="E50" s="43" t="s">
        <v>28</v>
      </c>
      <c r="F50" s="44" t="s">
        <v>124</v>
      </c>
      <c r="G50" s="45">
        <f t="shared" si="3"/>
        <v>960</v>
      </c>
      <c r="H50" s="46">
        <v>320</v>
      </c>
      <c r="I50" s="68"/>
      <c r="J50" s="47">
        <f t="shared" si="6"/>
        <v>0</v>
      </c>
      <c r="K50" s="48" t="str">
        <f t="shared" si="7"/>
        <v xml:space="preserve"> </v>
      </c>
      <c r="L50" s="81"/>
      <c r="M50" s="84"/>
      <c r="N50" s="86"/>
      <c r="O50" s="86"/>
      <c r="P50" s="81"/>
      <c r="Q50" s="89"/>
      <c r="R50" s="92"/>
      <c r="S50" s="86"/>
      <c r="T50" s="84"/>
    </row>
    <row r="51" spans="1:20" ht="28.5" customHeight="1" x14ac:dyDescent="0.25">
      <c r="A51" s="25"/>
      <c r="B51" s="40">
        <v>45</v>
      </c>
      <c r="C51" s="41" t="s">
        <v>137</v>
      </c>
      <c r="D51" s="42">
        <v>1</v>
      </c>
      <c r="E51" s="43" t="s">
        <v>36</v>
      </c>
      <c r="F51" s="44" t="s">
        <v>138</v>
      </c>
      <c r="G51" s="45">
        <f t="shared" si="3"/>
        <v>350</v>
      </c>
      <c r="H51" s="46">
        <v>350</v>
      </c>
      <c r="I51" s="68"/>
      <c r="J51" s="47">
        <f t="shared" si="6"/>
        <v>0</v>
      </c>
      <c r="K51" s="48" t="str">
        <f t="shared" si="7"/>
        <v xml:space="preserve"> </v>
      </c>
      <c r="L51" s="81"/>
      <c r="M51" s="84"/>
      <c r="N51" s="86"/>
      <c r="O51" s="86"/>
      <c r="P51" s="81"/>
      <c r="Q51" s="89"/>
      <c r="R51" s="92"/>
      <c r="S51" s="86"/>
      <c r="T51" s="84"/>
    </row>
    <row r="52" spans="1:20" ht="60" x14ac:dyDescent="0.25">
      <c r="A52" s="25"/>
      <c r="B52" s="40">
        <v>46</v>
      </c>
      <c r="C52" s="41" t="s">
        <v>125</v>
      </c>
      <c r="D52" s="42">
        <v>10</v>
      </c>
      <c r="E52" s="43" t="s">
        <v>28</v>
      </c>
      <c r="F52" s="44" t="s">
        <v>126</v>
      </c>
      <c r="G52" s="45">
        <f t="shared" si="3"/>
        <v>410</v>
      </c>
      <c r="H52" s="46">
        <v>41</v>
      </c>
      <c r="I52" s="68"/>
      <c r="J52" s="47">
        <f t="shared" si="6"/>
        <v>0</v>
      </c>
      <c r="K52" s="48" t="str">
        <f t="shared" si="7"/>
        <v xml:space="preserve"> </v>
      </c>
      <c r="L52" s="81"/>
      <c r="M52" s="84"/>
      <c r="N52" s="86"/>
      <c r="O52" s="86"/>
      <c r="P52" s="81"/>
      <c r="Q52" s="89"/>
      <c r="R52" s="92"/>
      <c r="S52" s="86"/>
      <c r="T52" s="84"/>
    </row>
    <row r="53" spans="1:20" ht="60" x14ac:dyDescent="0.25">
      <c r="A53" s="25"/>
      <c r="B53" s="40">
        <v>47</v>
      </c>
      <c r="C53" s="41" t="s">
        <v>127</v>
      </c>
      <c r="D53" s="42">
        <v>10</v>
      </c>
      <c r="E53" s="43" t="s">
        <v>28</v>
      </c>
      <c r="F53" s="44" t="s">
        <v>126</v>
      </c>
      <c r="G53" s="45">
        <f t="shared" si="3"/>
        <v>410</v>
      </c>
      <c r="H53" s="46">
        <v>41</v>
      </c>
      <c r="I53" s="68"/>
      <c r="J53" s="47">
        <f t="shared" si="6"/>
        <v>0</v>
      </c>
      <c r="K53" s="48" t="str">
        <f t="shared" si="7"/>
        <v xml:space="preserve"> </v>
      </c>
      <c r="L53" s="81"/>
      <c r="M53" s="84"/>
      <c r="N53" s="86"/>
      <c r="O53" s="86"/>
      <c r="P53" s="81"/>
      <c r="Q53" s="89"/>
      <c r="R53" s="92"/>
      <c r="S53" s="86"/>
      <c r="T53" s="84"/>
    </row>
    <row r="54" spans="1:20" ht="56.25" customHeight="1" x14ac:dyDescent="0.25">
      <c r="A54" s="25"/>
      <c r="B54" s="40">
        <v>48</v>
      </c>
      <c r="C54" s="41" t="s">
        <v>139</v>
      </c>
      <c r="D54" s="42">
        <v>10</v>
      </c>
      <c r="E54" s="43" t="s">
        <v>28</v>
      </c>
      <c r="F54" s="44" t="s">
        <v>128</v>
      </c>
      <c r="G54" s="45">
        <f t="shared" si="3"/>
        <v>1100</v>
      </c>
      <c r="H54" s="46">
        <v>110</v>
      </c>
      <c r="I54" s="68"/>
      <c r="J54" s="47">
        <f t="shared" si="6"/>
        <v>0</v>
      </c>
      <c r="K54" s="48" t="str">
        <f t="shared" si="7"/>
        <v xml:space="preserve"> </v>
      </c>
      <c r="L54" s="81"/>
      <c r="M54" s="84"/>
      <c r="N54" s="86"/>
      <c r="O54" s="86"/>
      <c r="P54" s="81"/>
      <c r="Q54" s="89"/>
      <c r="R54" s="92"/>
      <c r="S54" s="86"/>
      <c r="T54" s="84"/>
    </row>
    <row r="55" spans="1:20" ht="33" customHeight="1" x14ac:dyDescent="0.25">
      <c r="A55" s="25"/>
      <c r="B55" s="40">
        <v>49</v>
      </c>
      <c r="C55" s="41" t="s">
        <v>129</v>
      </c>
      <c r="D55" s="42">
        <v>2</v>
      </c>
      <c r="E55" s="43" t="s">
        <v>28</v>
      </c>
      <c r="F55" s="44" t="s">
        <v>130</v>
      </c>
      <c r="G55" s="45">
        <f t="shared" si="3"/>
        <v>200</v>
      </c>
      <c r="H55" s="46">
        <v>100</v>
      </c>
      <c r="I55" s="68"/>
      <c r="J55" s="47">
        <f t="shared" si="6"/>
        <v>0</v>
      </c>
      <c r="K55" s="48" t="str">
        <f t="shared" si="7"/>
        <v xml:space="preserve"> </v>
      </c>
      <c r="L55" s="81"/>
      <c r="M55" s="84"/>
      <c r="N55" s="86"/>
      <c r="O55" s="86"/>
      <c r="P55" s="81"/>
      <c r="Q55" s="89"/>
      <c r="R55" s="92"/>
      <c r="S55" s="86"/>
      <c r="T55" s="84"/>
    </row>
    <row r="56" spans="1:20" ht="61.5" customHeight="1" x14ac:dyDescent="0.25">
      <c r="A56" s="25"/>
      <c r="B56" s="40">
        <v>50</v>
      </c>
      <c r="C56" s="41" t="s">
        <v>131</v>
      </c>
      <c r="D56" s="42">
        <v>1</v>
      </c>
      <c r="E56" s="43" t="s">
        <v>28</v>
      </c>
      <c r="F56" s="44" t="s">
        <v>132</v>
      </c>
      <c r="G56" s="45">
        <f t="shared" si="3"/>
        <v>70</v>
      </c>
      <c r="H56" s="46">
        <v>70</v>
      </c>
      <c r="I56" s="68"/>
      <c r="J56" s="47">
        <f t="shared" si="6"/>
        <v>0</v>
      </c>
      <c r="K56" s="48" t="str">
        <f t="shared" si="7"/>
        <v xml:space="preserve"> </v>
      </c>
      <c r="L56" s="81"/>
      <c r="M56" s="84"/>
      <c r="N56" s="86"/>
      <c r="O56" s="86"/>
      <c r="P56" s="81"/>
      <c r="Q56" s="89"/>
      <c r="R56" s="92"/>
      <c r="S56" s="86"/>
      <c r="T56" s="84"/>
    </row>
    <row r="57" spans="1:20" ht="69.75" customHeight="1" x14ac:dyDescent="0.25">
      <c r="A57" s="25"/>
      <c r="B57" s="40">
        <v>51</v>
      </c>
      <c r="C57" s="41" t="s">
        <v>95</v>
      </c>
      <c r="D57" s="42">
        <v>3</v>
      </c>
      <c r="E57" s="43" t="s">
        <v>28</v>
      </c>
      <c r="F57" s="44" t="s">
        <v>140</v>
      </c>
      <c r="G57" s="45">
        <f t="shared" si="3"/>
        <v>510</v>
      </c>
      <c r="H57" s="46">
        <v>170</v>
      </c>
      <c r="I57" s="68"/>
      <c r="J57" s="47">
        <f t="shared" si="6"/>
        <v>0</v>
      </c>
      <c r="K57" s="48" t="str">
        <f t="shared" si="7"/>
        <v xml:space="preserve"> </v>
      </c>
      <c r="L57" s="81"/>
      <c r="M57" s="84"/>
      <c r="N57" s="86"/>
      <c r="O57" s="86"/>
      <c r="P57" s="81"/>
      <c r="Q57" s="89"/>
      <c r="R57" s="92"/>
      <c r="S57" s="86"/>
      <c r="T57" s="84"/>
    </row>
    <row r="58" spans="1:20" ht="29.25" customHeight="1" x14ac:dyDescent="0.25">
      <c r="A58" s="25"/>
      <c r="B58" s="40">
        <v>52</v>
      </c>
      <c r="C58" s="41" t="s">
        <v>133</v>
      </c>
      <c r="D58" s="42">
        <v>4</v>
      </c>
      <c r="E58" s="43" t="s">
        <v>36</v>
      </c>
      <c r="F58" s="44" t="s">
        <v>96</v>
      </c>
      <c r="G58" s="45">
        <f t="shared" si="3"/>
        <v>160</v>
      </c>
      <c r="H58" s="46">
        <v>40</v>
      </c>
      <c r="I58" s="68"/>
      <c r="J58" s="47">
        <f t="shared" si="6"/>
        <v>0</v>
      </c>
      <c r="K58" s="48" t="str">
        <f t="shared" si="7"/>
        <v xml:space="preserve"> </v>
      </c>
      <c r="L58" s="81"/>
      <c r="M58" s="84"/>
      <c r="N58" s="86"/>
      <c r="O58" s="86"/>
      <c r="P58" s="81"/>
      <c r="Q58" s="89"/>
      <c r="R58" s="92"/>
      <c r="S58" s="86"/>
      <c r="T58" s="84"/>
    </row>
    <row r="59" spans="1:20" ht="26.25" customHeight="1" x14ac:dyDescent="0.25">
      <c r="A59" s="25"/>
      <c r="B59" s="40">
        <v>53</v>
      </c>
      <c r="C59" s="41" t="s">
        <v>97</v>
      </c>
      <c r="D59" s="42">
        <v>3</v>
      </c>
      <c r="E59" s="43" t="s">
        <v>36</v>
      </c>
      <c r="F59" s="44" t="s">
        <v>134</v>
      </c>
      <c r="G59" s="45">
        <f t="shared" si="3"/>
        <v>75</v>
      </c>
      <c r="H59" s="46">
        <v>25</v>
      </c>
      <c r="I59" s="68"/>
      <c r="J59" s="47">
        <f t="shared" si="6"/>
        <v>0</v>
      </c>
      <c r="K59" s="48" t="str">
        <f t="shared" si="7"/>
        <v xml:space="preserve"> </v>
      </c>
      <c r="L59" s="81"/>
      <c r="M59" s="84"/>
      <c r="N59" s="86"/>
      <c r="O59" s="86"/>
      <c r="P59" s="81"/>
      <c r="Q59" s="89"/>
      <c r="R59" s="92"/>
      <c r="S59" s="86"/>
      <c r="T59" s="84"/>
    </row>
    <row r="60" spans="1:20" ht="24.75" customHeight="1" x14ac:dyDescent="0.25">
      <c r="A60" s="25"/>
      <c r="B60" s="40">
        <v>54</v>
      </c>
      <c r="C60" s="41" t="s">
        <v>98</v>
      </c>
      <c r="D60" s="42">
        <v>20</v>
      </c>
      <c r="E60" s="43" t="s">
        <v>28</v>
      </c>
      <c r="F60" s="44" t="s">
        <v>135</v>
      </c>
      <c r="G60" s="45">
        <f t="shared" si="3"/>
        <v>400</v>
      </c>
      <c r="H60" s="46">
        <v>20</v>
      </c>
      <c r="I60" s="68"/>
      <c r="J60" s="47">
        <f t="shared" si="6"/>
        <v>0</v>
      </c>
      <c r="K60" s="48" t="str">
        <f t="shared" si="7"/>
        <v xml:space="preserve"> </v>
      </c>
      <c r="L60" s="81"/>
      <c r="M60" s="84"/>
      <c r="N60" s="86"/>
      <c r="O60" s="86"/>
      <c r="P60" s="81"/>
      <c r="Q60" s="89"/>
      <c r="R60" s="92"/>
      <c r="S60" s="86"/>
      <c r="T60" s="84"/>
    </row>
    <row r="61" spans="1:20" ht="31.5" customHeight="1" thickBot="1" x14ac:dyDescent="0.3">
      <c r="A61" s="25"/>
      <c r="B61" s="51">
        <v>55</v>
      </c>
      <c r="C61" s="52" t="s">
        <v>99</v>
      </c>
      <c r="D61" s="53">
        <v>100</v>
      </c>
      <c r="E61" s="54" t="s">
        <v>28</v>
      </c>
      <c r="F61" s="55" t="s">
        <v>136</v>
      </c>
      <c r="G61" s="56">
        <f t="shared" si="3"/>
        <v>1000</v>
      </c>
      <c r="H61" s="57">
        <v>10</v>
      </c>
      <c r="I61" s="69"/>
      <c r="J61" s="58">
        <f t="shared" si="6"/>
        <v>0</v>
      </c>
      <c r="K61" s="59" t="str">
        <f t="shared" si="7"/>
        <v xml:space="preserve"> </v>
      </c>
      <c r="L61" s="82"/>
      <c r="M61" s="85"/>
      <c r="N61" s="87"/>
      <c r="O61" s="87"/>
      <c r="P61" s="82"/>
      <c r="Q61" s="90"/>
      <c r="R61" s="93"/>
      <c r="S61" s="87"/>
      <c r="T61" s="85"/>
    </row>
    <row r="62" spans="1:20" ht="16.5" thickTop="1" thickBot="1" x14ac:dyDescent="0.3">
      <c r="C62" s="1"/>
      <c r="D62" s="1"/>
      <c r="E62" s="1"/>
      <c r="F62" s="1"/>
      <c r="G62" s="1"/>
      <c r="J62" s="60"/>
    </row>
    <row r="63" spans="1:20" ht="60.75" customHeight="1" thickTop="1" thickBot="1" x14ac:dyDescent="0.3">
      <c r="B63" s="79" t="s">
        <v>9</v>
      </c>
      <c r="C63" s="79"/>
      <c r="D63" s="79"/>
      <c r="E63" s="79"/>
      <c r="F63" s="79"/>
      <c r="G63" s="61"/>
      <c r="H63" s="62" t="s">
        <v>10</v>
      </c>
      <c r="I63" s="72" t="s">
        <v>11</v>
      </c>
      <c r="J63" s="73"/>
      <c r="K63" s="74"/>
      <c r="S63" s="22"/>
      <c r="T63" s="63"/>
    </row>
    <row r="64" spans="1:20" ht="33" customHeight="1" thickTop="1" thickBot="1" x14ac:dyDescent="0.3">
      <c r="B64" s="75" t="s">
        <v>25</v>
      </c>
      <c r="C64" s="75"/>
      <c r="D64" s="75"/>
      <c r="E64" s="75"/>
      <c r="F64" s="75"/>
      <c r="G64" s="64"/>
      <c r="H64" s="65">
        <f>SUM(G7:G61)</f>
        <v>20659</v>
      </c>
      <c r="I64" s="76">
        <f>SUM(J7:J61)</f>
        <v>0</v>
      </c>
      <c r="J64" s="77"/>
      <c r="K64" s="78"/>
    </row>
    <row r="65" ht="14.25" customHeight="1" thickTop="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sheetData>
  <sheetProtection algorithmName="SHA-512" hashValue="2slF2OJoRFWFFC3M0Ky0k1fnWG4SYlOXNyfXBqQm1PDHo3ZY+t/R5ltD1Q0ZoZceBlbdIWqTzMaFVkPALw5VlA==" saltValue="s2/Lpk3jAtKkLjrfsifwVQ==" spinCount="100000" sheet="1" objects="1" scenarios="1"/>
  <mergeCells count="14">
    <mergeCell ref="Q7:Q61"/>
    <mergeCell ref="R7:R61"/>
    <mergeCell ref="S7:S61"/>
    <mergeCell ref="T7:T61"/>
    <mergeCell ref="L7:L61"/>
    <mergeCell ref="M7:M61"/>
    <mergeCell ref="N7:N61"/>
    <mergeCell ref="O7:O61"/>
    <mergeCell ref="P7:P61"/>
    <mergeCell ref="B1:D1"/>
    <mergeCell ref="I63:K63"/>
    <mergeCell ref="B64:F64"/>
    <mergeCell ref="I64:K64"/>
    <mergeCell ref="B63:F63"/>
  </mergeCells>
  <conditionalFormatting sqref="B7:B61">
    <cfRule type="cellIs" dxfId="7" priority="83" operator="greaterThanOrEqual">
      <formula>1</formula>
    </cfRule>
    <cfRule type="containsBlanks" dxfId="6" priority="89">
      <formula>LEN(TRIM(B7))=0</formula>
    </cfRule>
  </conditionalFormatting>
  <conditionalFormatting sqref="D7:D61">
    <cfRule type="containsBlanks" dxfId="5" priority="22">
      <formula>LEN(TRIM(D7))=0</formula>
    </cfRule>
  </conditionalFormatting>
  <conditionalFormatting sqref="I7:I61">
    <cfRule type="notContainsBlanks" dxfId="4" priority="48">
      <formula>LEN(TRIM(I7))&gt;0</formula>
    </cfRule>
    <cfRule type="notContainsBlanks" dxfId="3" priority="49">
      <formula>LEN(TRIM(I7))&gt;0</formula>
    </cfRule>
    <cfRule type="containsBlanks" dxfId="2" priority="50">
      <formula>LEN(TRIM(I7))=0</formula>
    </cfRule>
  </conditionalFormatting>
  <conditionalFormatting sqref="K7:K61">
    <cfRule type="cellIs" dxfId="1" priority="79" operator="equal">
      <formula>"NEVYHOVUJE"</formula>
    </cfRule>
    <cfRule type="cellIs" dxfId="0" priority="80" operator="equal">
      <formula>"VYHOVUJE"</formula>
    </cfRule>
  </conditionalFormatting>
  <dataValidations count="2">
    <dataValidation type="list" showInputMessage="1" showErrorMessage="1" sqref="M7" xr:uid="{00000000-0002-0000-0000-000000000000}">
      <formula1>"ANO,NE"</formula1>
    </dataValidation>
    <dataValidation type="list" showInputMessage="1" showErrorMessage="1" sqref="E7:E61" xr:uid="{B35C2096-3723-4A88-BBB5-3DA5260712AA}">
      <formula1>"ks,bal,sada,"</formula1>
    </dataValidation>
  </dataValidations>
  <pageMargins left="0.19685039370078741" right="0.19685039370078741" top="0.15748031496062992" bottom="0.19685039370078741" header="0.15748031496062992" footer="0.19685039370078741"/>
  <pageSetup paperSize="9" scale="2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KP</vt:lpstr>
      <vt:lpstr>KP!Oblast_tisku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25.01.2022</dc:description>
  <cp:lastModifiedBy>Hana Pešková</cp:lastModifiedBy>
  <cp:revision>1</cp:revision>
  <cp:lastPrinted>2025-07-09T04:38:14Z</cp:lastPrinted>
  <dcterms:created xsi:type="dcterms:W3CDTF">2014-03-05T12:43:32Z</dcterms:created>
  <dcterms:modified xsi:type="dcterms:W3CDTF">2025-07-09T11:53:19Z</dcterms:modified>
</cp:coreProperties>
</file>